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marni\OneDrive\Documentos\Cotizaciones imss tecamac\"/>
    </mc:Choice>
  </mc:AlternateContent>
  <xr:revisionPtr revIDLastSave="0" documentId="13_ncr:1_{FF6A57FA-837C-43D9-92C6-30592FFC1254}" xr6:coauthVersionLast="47" xr6:coauthVersionMax="47" xr10:uidLastSave="{00000000-0000-0000-0000-000000000000}"/>
  <bookViews>
    <workbookView xWindow="-108" yWindow="-108" windowWidth="23256" windowHeight="12456" tabRatio="663" firstSheet="2" activeTab="5" xr2:uid="{00000000-000D-0000-FFFF-FFFF00000000}"/>
  </bookViews>
  <sheets>
    <sheet name="TABLEROS DE AISLAMIENTOS" sheetId="4" r:id="rId1"/>
    <sheet name="MATRIZ PRECIO UNITARIO" sheetId="1" r:id="rId2"/>
    <sheet name="MATRIZ PRECIO UNITARIO (2)" sheetId="6" r:id="rId3"/>
    <sheet name="MATRIZ PRECIO UNITARIO (3)" sheetId="7" r:id="rId4"/>
    <sheet name="MATRIZ PRECIO UNITARIO (4)" sheetId="8" r:id="rId5"/>
    <sheet name="MATRIZ PRECIO UNITARIO (5)" sheetId="9" r:id="rId6"/>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Auxiliar">#REF!</definedName>
    <definedName name="codigodelaobra">#REF!</definedName>
    <definedName name="CodigoMatriz">#REF!</definedName>
    <definedName name="CodigoPartid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lumnaCantidad" localSheetId="1">'MATRIZ PRECIO UNITARIO'!$F$16</definedName>
    <definedName name="ColumnaCantidad" localSheetId="2">'MATRIZ PRECIO UNITARIO (2)'!$F$16</definedName>
    <definedName name="ColumnaCantidad" localSheetId="3">'MATRIZ PRECIO UNITARIO (3)'!$F$16</definedName>
    <definedName name="ColumnaCantidad" localSheetId="4">'MATRIZ PRECIO UNITARIO (4)'!$F$16</definedName>
    <definedName name="ColumnaCantidad" localSheetId="5">'MATRIZ PRECIO UNITARIO (5)'!$F$16</definedName>
    <definedName name="ColumnaImporte" localSheetId="1">'MATRIZ PRECIO UNITARIO'!$G$16</definedName>
    <definedName name="ColumnaImporte" localSheetId="2">'MATRIZ PRECIO UNITARIO (2)'!$G$16</definedName>
    <definedName name="ColumnaImporte" localSheetId="3">'MATRIZ PRECIO UNITARIO (3)'!$G$16</definedName>
    <definedName name="ColumnaImporte" localSheetId="4">'MATRIZ PRECIO UNITARIO (4)'!$G$16</definedName>
    <definedName name="ColumnaImporte" localSheetId="5">'MATRIZ PRECIO UNITARIO (5)'!$G$16</definedName>
    <definedName name="ColumnaPorcentaje" localSheetId="1">'MATRIZ PRECIO UNITARIO'!$H$16</definedName>
    <definedName name="ColumnaPorcentaje" localSheetId="2">'MATRIZ PRECIO UNITARIO (2)'!$H$16</definedName>
    <definedName name="ColumnaPorcentaje" localSheetId="3">'MATRIZ PRECIO UNITARIO (3)'!$H$16</definedName>
    <definedName name="ColumnaPorcentaje" localSheetId="4">'MATRIZ PRECIO UNITARIO (4)'!$H$16</definedName>
    <definedName name="ColumnaPorcentaje" localSheetId="5">'MATRIZ PRECIO UNITARIO (5)'!$H$16</definedName>
    <definedName name="contactocliente">#REF!</definedName>
    <definedName name="CostoMatriz1">#REF!</definedName>
    <definedName name="CostoMatriz2">#REF!</definedName>
    <definedName name="decimalesredondeo">#REF!</definedName>
    <definedName name="departamento">#REF!</definedName>
    <definedName name="DescripcionMatriz">#REF!</definedName>
    <definedName name="DescripcionPartidaCorta">#REF!</definedName>
    <definedName name="DescripcionPartidaLarga">#REF!</definedName>
    <definedName name="DetalleTipo1" localSheetId="1">'MATRIZ PRECIO UNITARIO'!#REF!</definedName>
    <definedName name="DetalleTipo1" localSheetId="2">'MATRIZ PRECIO UNITARIO (2)'!#REF!</definedName>
    <definedName name="DetalleTipo1" localSheetId="3">'MATRIZ PRECIO UNITARIO (3)'!#REF!</definedName>
    <definedName name="DetalleTipo1" localSheetId="4">'MATRIZ PRECIO UNITARIO (4)'!#REF!</definedName>
    <definedName name="DetalleTipo1" localSheetId="5">'MATRIZ PRECIO UNITARIO (5)'!#REF!</definedName>
    <definedName name="DetalleTipo1">#REF!</definedName>
    <definedName name="DetalleTipo2" localSheetId="1">'MATRIZ PRECIO UNITARIO'!#REF!</definedName>
    <definedName name="DetalleTipo2" localSheetId="2">'MATRIZ PRECIO UNITARIO (2)'!#REF!</definedName>
    <definedName name="DetalleTipo2" localSheetId="3">'MATRIZ PRECIO UNITARIO (3)'!#REF!</definedName>
    <definedName name="DetalleTipo2" localSheetId="4">'MATRIZ PRECIO UNITARIO (4)'!#REF!</definedName>
    <definedName name="DetalleTipo2" localSheetId="5">'MATRIZ PRECIO UNITARIO (5)'!#REF!</definedName>
    <definedName name="DetalleTipo2">#REF!</definedName>
    <definedName name="DetalleTipo3" localSheetId="1">'MATRIZ PRECIO UNITARIO'!#REF!</definedName>
    <definedName name="DetalleTipo3" localSheetId="2">'MATRIZ PRECIO UNITARIO (2)'!#REF!</definedName>
    <definedName name="DetalleTipo3" localSheetId="3">'MATRIZ PRECIO UNITARIO (3)'!#REF!</definedName>
    <definedName name="DetalleTipo3" localSheetId="4">'MATRIZ PRECIO UNITARIO (4)'!#REF!</definedName>
    <definedName name="DetalleTipo3" localSheetId="5">'MATRIZ PRECIO UNITARIO (5)'!#REF!</definedName>
    <definedName name="DetalleTipo3">#REF!</definedName>
    <definedName name="DetalleTipo4" localSheetId="1">'MATRIZ PRECIO UNITARIO'!#REF!</definedName>
    <definedName name="DetalleTipo4" localSheetId="2">'MATRIZ PRECIO UNITARIO (2)'!#REF!</definedName>
    <definedName name="DetalleTipo4" localSheetId="3">'MATRIZ PRECIO UNITARIO (3)'!#REF!</definedName>
    <definedName name="DetalleTipo4" localSheetId="4">'MATRIZ PRECIO UNITARIO (4)'!#REF!</definedName>
    <definedName name="DetalleTipo4" localSheetId="5">'MATRIZ PRECIO UNITARIO (5)'!#REF!</definedName>
    <definedName name="DetalleTipo4">#REF!</definedName>
    <definedName name="DetalleTipo5" localSheetId="1">'MATRIZ PRECIO UNITARIO'!#REF!</definedName>
    <definedName name="DetalleTipo5" localSheetId="2">'MATRIZ PRECIO UNITARIO (2)'!#REF!</definedName>
    <definedName name="DetalleTipo5" localSheetId="3">'MATRIZ PRECIO UNITARIO (3)'!#REF!</definedName>
    <definedName name="DetalleTipo5" localSheetId="4">'MATRIZ PRECIO UNITARIO (4)'!#REF!</definedName>
    <definedName name="DetalleTipo5" localSheetId="5">'MATRIZ PRECIO UNITARIO (5)'!#REF!</definedName>
    <definedName name="DetalleTipo6" localSheetId="1">'MATRIZ PRECIO UNITARIO'!#REF!</definedName>
    <definedName name="DetalleTipo6" localSheetId="2">'MATRIZ PRECIO UNITARIO (2)'!#REF!</definedName>
    <definedName name="DetalleTipo6" localSheetId="3">'MATRIZ PRECIO UNITARIO (3)'!#REF!</definedName>
    <definedName name="DetalleTipo6" localSheetId="4">'MATRIZ PRECIO UNITARIO (4)'!#REF!</definedName>
    <definedName name="DetalleTipo6" localSheetId="5">'MATRIZ PRECIO UNITARIO (5)'!#REF!</definedName>
    <definedName name="DetalleTipo7" localSheetId="1">'MATRIZ PRECIO UNITARIO'!#REF!</definedName>
    <definedName name="DetalleTipo7" localSheetId="2">'MATRIZ PRECIO UNITARIO (2)'!#REF!</definedName>
    <definedName name="DetalleTipo7" localSheetId="3">'MATRIZ PRECIO UNITARIO (3)'!#REF!</definedName>
    <definedName name="DetalleTipo7" localSheetId="4">'MATRIZ PRECIO UNITARIO (4)'!#REF!</definedName>
    <definedName name="DetalleTipo7" localSheetId="5">'MATRIZ PRECIO UNITARIO (5)'!#REF!</definedName>
    <definedName name="DetalleTipo8" localSheetId="1">'MATRIZ PRECIO UNITARIO'!#REF!</definedName>
    <definedName name="DetalleTipo8" localSheetId="2">'MATRIZ PRECIO UNITARIO (2)'!#REF!</definedName>
    <definedName name="DetalleTipo8" localSheetId="3">'MATRIZ PRECIO UNITARIO (3)'!#REF!</definedName>
    <definedName name="DetalleTipo8" localSheetId="4">'MATRIZ PRECIO UNITARIO (4)'!#REF!</definedName>
    <definedName name="DetalleTipo8" localSheetId="5">'MATRIZ PRECIO UNITARIO (5)'!#REF!</definedName>
    <definedName name="DetalleTipo8">#REF!</definedName>
    <definedName name="DetalleTipo9" localSheetId="1">'MATRIZ PRECIO UNITARIO'!#REF!</definedName>
    <definedName name="DetalleTipo9" localSheetId="2">'MATRIZ PRECIO UNITARIO (2)'!#REF!</definedName>
    <definedName name="DetalleTipo9" localSheetId="3">'MATRIZ PRECIO UNITARIO (3)'!#REF!</definedName>
    <definedName name="DetalleTipo9" localSheetId="4">'MATRIZ PRECIO UNITARIO (4)'!#REF!</definedName>
    <definedName name="DetalleTipo9" localSheetId="5">'MATRIZ PRECIO UNITARIO (5)'!#REF!</definedName>
    <definedName name="DetalleTipoOtros" localSheetId="1">'MATRIZ PRECIO UNITARIO'!#REF!</definedName>
    <definedName name="DetalleTipoOtros" localSheetId="2">'MATRIZ PRECIO UNITARIO (2)'!#REF!</definedName>
    <definedName name="DetalleTipoOtros" localSheetId="3">'MATRIZ PRECIO UNITARIO (3)'!#REF!</definedName>
    <definedName name="DetalleTipoOtros" localSheetId="4">'MATRIZ PRECIO UNITARIO (4)'!#REF!</definedName>
    <definedName name="DetalleTipoOtros" localSheetId="5">'MATRIZ PRECIO UNITARIO (5)'!#REF!</definedName>
    <definedName name="DetalleTipoOtros">#REF!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ncabezadoTipo1" localSheetId="1">'MATRIZ PRECIO UNITARIO'!#REF!</definedName>
    <definedName name="EncabezadoTipo1" localSheetId="2">'MATRIZ PRECIO UNITARIO (2)'!#REF!</definedName>
    <definedName name="EncabezadoTipo1" localSheetId="3">'MATRIZ PRECIO UNITARIO (3)'!#REF!</definedName>
    <definedName name="EncabezadoTipo1" localSheetId="4">'MATRIZ PRECIO UNITARIO (4)'!#REF!</definedName>
    <definedName name="EncabezadoTipo1" localSheetId="5">'MATRIZ PRECIO UNITARIO (5)'!#REF!</definedName>
    <definedName name="EncabezadoTipo1">#REF!</definedName>
    <definedName name="EncabezadoTipo2" localSheetId="1">'MATRIZ PRECIO UNITARIO'!#REF!</definedName>
    <definedName name="EncabezadoTipo2" localSheetId="2">'MATRIZ PRECIO UNITARIO (2)'!#REF!</definedName>
    <definedName name="EncabezadoTipo2" localSheetId="3">'MATRIZ PRECIO UNITARIO (3)'!#REF!</definedName>
    <definedName name="EncabezadoTipo2" localSheetId="4">'MATRIZ PRECIO UNITARIO (4)'!#REF!</definedName>
    <definedName name="EncabezadoTipo2" localSheetId="5">'MATRIZ PRECIO UNITARIO (5)'!#REF!</definedName>
    <definedName name="EncabezadoTipo2">#REF!</definedName>
    <definedName name="EncabezadoTipo3" localSheetId="1">'MATRIZ PRECIO UNITARIO'!#REF!</definedName>
    <definedName name="EncabezadoTipo3" localSheetId="2">'MATRIZ PRECIO UNITARIO (2)'!#REF!</definedName>
    <definedName name="EncabezadoTipo3" localSheetId="3">'MATRIZ PRECIO UNITARIO (3)'!#REF!</definedName>
    <definedName name="EncabezadoTipo3" localSheetId="4">'MATRIZ PRECIO UNITARIO (4)'!#REF!</definedName>
    <definedName name="EncabezadoTipo3" localSheetId="5">'MATRIZ PRECIO UNITARIO (5)'!#REF!</definedName>
    <definedName name="EncabezadoTipo3">#REF!</definedName>
    <definedName name="EncabezadoTipo4" localSheetId="1">'MATRIZ PRECIO UNITARIO'!#REF!</definedName>
    <definedName name="EncabezadoTipo4" localSheetId="2">'MATRIZ PRECIO UNITARIO (2)'!#REF!</definedName>
    <definedName name="EncabezadoTipo4" localSheetId="3">'MATRIZ PRECIO UNITARIO (3)'!#REF!</definedName>
    <definedName name="EncabezadoTipo4" localSheetId="4">'MATRIZ PRECIO UNITARIO (4)'!#REF!</definedName>
    <definedName name="EncabezadoTipo4" localSheetId="5">'MATRIZ PRECIO UNITARIO (5)'!#REF!</definedName>
    <definedName name="EncabezadoTipo4">#REF!</definedName>
    <definedName name="EncabezadoTipo5" localSheetId="1">'MATRIZ PRECIO UNITARIO'!#REF!</definedName>
    <definedName name="EncabezadoTipo5" localSheetId="2">'MATRIZ PRECIO UNITARIO (2)'!#REF!</definedName>
    <definedName name="EncabezadoTipo5" localSheetId="3">'MATRIZ PRECIO UNITARIO (3)'!#REF!</definedName>
    <definedName name="EncabezadoTipo5" localSheetId="4">'MATRIZ PRECIO UNITARIO (4)'!#REF!</definedName>
    <definedName name="EncabezadoTipo5" localSheetId="5">'MATRIZ PRECIO UNITARIO (5)'!#REF!</definedName>
    <definedName name="EncabezadoTipo6" localSheetId="1">'MATRIZ PRECIO UNITARIO'!#REF!</definedName>
    <definedName name="EncabezadoTipo6" localSheetId="2">'MATRIZ PRECIO UNITARIO (2)'!#REF!</definedName>
    <definedName name="EncabezadoTipo6" localSheetId="3">'MATRIZ PRECIO UNITARIO (3)'!#REF!</definedName>
    <definedName name="EncabezadoTipo6" localSheetId="4">'MATRIZ PRECIO UNITARIO (4)'!#REF!</definedName>
    <definedName name="EncabezadoTipo6" localSheetId="5">'MATRIZ PRECIO UNITARIO (5)'!#REF!</definedName>
    <definedName name="EncabezadoTipo7" localSheetId="1">'MATRIZ PRECIO UNITARIO'!#REF!</definedName>
    <definedName name="EncabezadoTipo7" localSheetId="2">'MATRIZ PRECIO UNITARIO (2)'!#REF!</definedName>
    <definedName name="EncabezadoTipo7" localSheetId="3">'MATRIZ PRECIO UNITARIO (3)'!#REF!</definedName>
    <definedName name="EncabezadoTipo7" localSheetId="4">'MATRIZ PRECIO UNITARIO (4)'!#REF!</definedName>
    <definedName name="EncabezadoTipo7" localSheetId="5">'MATRIZ PRECIO UNITARIO (5)'!#REF!</definedName>
    <definedName name="EncabezadoTipo8" localSheetId="1">'MATRIZ PRECIO UNITARIO'!#REF!</definedName>
    <definedName name="EncabezadoTipo8" localSheetId="2">'MATRIZ PRECIO UNITARIO (2)'!#REF!</definedName>
    <definedName name="EncabezadoTipo8" localSheetId="3">'MATRIZ PRECIO UNITARIO (3)'!#REF!</definedName>
    <definedName name="EncabezadoTipo8" localSheetId="4">'MATRIZ PRECIO UNITARIO (4)'!#REF!</definedName>
    <definedName name="EncabezadoTipo8" localSheetId="5">'MATRIZ PRECIO UNITARIO (5)'!#REF!</definedName>
    <definedName name="EncabezadoTipo9" localSheetId="1">'MATRIZ PRECIO UNITARIO'!#REF!</definedName>
    <definedName name="EncabezadoTipo9" localSheetId="2">'MATRIZ PRECIO UNITARIO (2)'!#REF!</definedName>
    <definedName name="EncabezadoTipo9" localSheetId="3">'MATRIZ PRECIO UNITARIO (3)'!#REF!</definedName>
    <definedName name="EncabezadoTipo9" localSheetId="4">'MATRIZ PRECIO UNITARIO (4)'!#REF!</definedName>
    <definedName name="EncabezadoTipo9" localSheetId="5">'MATRIZ PRECIO UNITARIO (5)'!#REF!</definedName>
    <definedName name="EncabezadoTipoOtros" localSheetId="1">'MATRIZ PRECIO UNITARIO'!#REF!</definedName>
    <definedName name="EncabezadoTipoOtros" localSheetId="2">'MATRIZ PRECIO UNITARIO (2)'!#REF!</definedName>
    <definedName name="EncabezadoTipoOtros" localSheetId="3">'MATRIZ PRECIO UNITARIO (3)'!#REF!</definedName>
    <definedName name="EncabezadoTipoOtros" localSheetId="4">'MATRIZ PRECIO UNITARIO (4)'!#REF!</definedName>
    <definedName name="EncabezadoTipoOtros" localSheetId="5">'MATRIZ PRECIO UNITARIO (5)'!#REF!</definedName>
    <definedName name="EncabezadoTipoOtros">#REF!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InicioCostoDirecto" localSheetId="1">'MATRIZ PRECIO UNITARIO'!#REF!</definedName>
    <definedName name="InicioCostoDirecto" localSheetId="2">'MATRIZ PRECIO UNITARIO (2)'!#REF!</definedName>
    <definedName name="InicioCostoDirecto" localSheetId="3">'MATRIZ PRECIO UNITARIO (3)'!#REF!</definedName>
    <definedName name="InicioCostoDirecto" localSheetId="4">'MATRIZ PRECIO UNITARIO (4)'!#REF!</definedName>
    <definedName name="InicioCostoDirecto" localSheetId="5">'MATRIZ PRECIO UNITARIO (5)'!#REF!</definedName>
    <definedName name="InicioCostoDirecto">#REF!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ecioConLetra">#REF!</definedName>
    <definedName name="PrecioMatriz1">#REF!</definedName>
    <definedName name="PrecioMatriz2">#REF!</definedName>
    <definedName name="primeramoneda">#REF!</definedName>
    <definedName name="RangoDatosEncabezado">#REF!</definedName>
    <definedName name="RangoDescripcionMatriz" localSheetId="1">'MATRIZ PRECIO UNITARIO'!#REF!</definedName>
    <definedName name="RangoDescripcionMatriz" localSheetId="2">'MATRIZ PRECIO UNITARIO (2)'!#REF!</definedName>
    <definedName name="RangoDescripcionMatriz" localSheetId="3">'MATRIZ PRECIO UNITARIO (3)'!#REF!</definedName>
    <definedName name="RangoDescripcionMatriz" localSheetId="4">'MATRIZ PRECIO UNITARIO (4)'!#REF!</definedName>
    <definedName name="RangoDescripcionMatriz" localSheetId="5">'MATRIZ PRECIO UNITARIO (5)'!#REF!</definedName>
    <definedName name="RangoDescripcionMatriz">#REF!</definedName>
    <definedName name="RangoSoloDatos" localSheetId="1">'MATRIZ PRECIO UNITARIO'!#REF!</definedName>
    <definedName name="RangoSoloDatos" localSheetId="2">'MATRIZ PRECIO UNITARIO (2)'!#REF!</definedName>
    <definedName name="RangoSoloDatos" localSheetId="3">'MATRIZ PRECIO UNITARIO (3)'!#REF!</definedName>
    <definedName name="RangoSoloDatos" localSheetId="4">'MATRIZ PRECIO UNITARIO (4)'!#REF!</definedName>
    <definedName name="RangoSoloDatos" localSheetId="5">'MATRIZ PRECIO UNITARIO (5)'!#REF!</definedName>
    <definedName name="RangoSoloDatos">#REF!</definedName>
    <definedName name="RangoTipo1">#REF!</definedName>
    <definedName name="RangoTipo2">#REF!</definedName>
    <definedName name="RangoTipo3">#REF!</definedName>
    <definedName name="RangoTipo4">#REF!</definedName>
    <definedName name="RangoTipo5">#REF!</definedName>
    <definedName name="RangoTipo6">#REF!</definedName>
    <definedName name="RangoTipo7">#REF!</definedName>
    <definedName name="RangoTipo8">#REF!</definedName>
    <definedName name="RangoTipo9">#REF!</definedName>
    <definedName name="RangoTipoOtros">#REF!</definedName>
    <definedName name="RangoTitulosARepetir" localSheetId="1">'MATRIZ PRECIO UNITARIO'!$A$1:$H$16</definedName>
    <definedName name="RangoTitulosARepetir" localSheetId="2">'MATRIZ PRECIO UNITARIO (2)'!$A$1:$H$16</definedName>
    <definedName name="RangoTitulosARepetir" localSheetId="3">'MATRIZ PRECIO UNITARIO (3)'!$A$1:$H$16</definedName>
    <definedName name="RangoTitulosARepetir" localSheetId="4">'MATRIZ PRECIO UNITARIO (4)'!$A$1:$H$16</definedName>
    <definedName name="RangoTitulosARepetir" localSheetId="5">'MATRIZ PRECIO UNITARIO (5)'!$A$1:$H$16</definedName>
    <definedName name="RangoTitulosARepetir">#REF!</definedName>
    <definedName name="razonsocial">#REF!</definedName>
    <definedName name="remateprimeramoneda">#REF!</definedName>
    <definedName name="rematesegundamoneda">#REF!</definedName>
    <definedName name="RenglonPresupuesto">#REF!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TipoMatriz">#REF!</definedName>
    <definedName name="_xlnm.Print_Titles" localSheetId="1">'MATRIZ PRECIO UNITARIO'!$1:$16</definedName>
    <definedName name="_xlnm.Print_Titles" localSheetId="2">'MATRIZ PRECIO UNITARIO (2)'!$1:$16</definedName>
    <definedName name="_xlnm.Print_Titles" localSheetId="3">'MATRIZ PRECIO UNITARIO (3)'!$1:$16</definedName>
    <definedName name="_xlnm.Print_Titles" localSheetId="4">'MATRIZ PRECIO UNITARIO (4)'!$1:$16</definedName>
    <definedName name="_xlnm.Print_Titles" localSheetId="5">'MATRIZ PRECIO UNITARIO (5)'!$1:$16</definedName>
    <definedName name="TotalImporte1Tipo1">#REF!</definedName>
    <definedName name="TotalImporte1Tipo2">#REF!</definedName>
    <definedName name="TotalImporte1Tipo3">#REF!</definedName>
    <definedName name="TotalImporte1Tipo4">#REF!</definedName>
    <definedName name="TotalImporte1Tipo5">#REF!</definedName>
    <definedName name="TotalImporte1Tipo6">#REF!</definedName>
    <definedName name="TotalImporte1Tipo7">#REF!</definedName>
    <definedName name="TotalImporte1Tipo8">#REF!</definedName>
    <definedName name="TotalImporte1Tipo9">#REF!</definedName>
    <definedName name="TotalImporte1TipoOtros">#REF!</definedName>
    <definedName name="TotalImporte2Tipo1">#REF!</definedName>
    <definedName name="TotalImporte2Tipo2">#REF!</definedName>
    <definedName name="TotalImporte2Tipo3">#REF!</definedName>
    <definedName name="TotalImporte2Tipo4">#REF!</definedName>
    <definedName name="TotalImporte2Tipo5">#REF!</definedName>
    <definedName name="TotalImporte2Tipo6">#REF!</definedName>
    <definedName name="TotalImporte2Tipo7">#REF!</definedName>
    <definedName name="TotalImporte2Tipo8">#REF!</definedName>
    <definedName name="TotalImporte2Tipo9">#REF!</definedName>
    <definedName name="TotalImporte2TipoOtros">#REF!</definedName>
    <definedName name="TotalPorcentaje1Tipo1">#REF!</definedName>
    <definedName name="TotalPorcentaje1Tipo2">#REF!</definedName>
    <definedName name="TotalPorcentaje1Tipo3">#REF!</definedName>
    <definedName name="TotalPorcentaje1Tipo4">#REF!</definedName>
    <definedName name="TotalPorcentaje1Tipo5">#REF!</definedName>
    <definedName name="TotalPorcentaje1Tipo6">#REF!</definedName>
    <definedName name="TotalPorcentaje1Tipo7">#REF!</definedName>
    <definedName name="TotalPorcentaje1Tipo8">#REF!</definedName>
    <definedName name="TotalPorcentaje1Tipo9">#REF!</definedName>
    <definedName name="TotalPorcentaje1TipoOtros">#REF!</definedName>
    <definedName name="TotalPorcentaje2Tipo1">#REF!</definedName>
    <definedName name="TotalPorcentaje2Tipo2">#REF!</definedName>
    <definedName name="TotalPorcentaje2Tipo3">#REF!</definedName>
    <definedName name="TotalPorcentaje2Tipo4">#REF!</definedName>
    <definedName name="TotalPorcentaje2Tipo5">#REF!</definedName>
    <definedName name="TotalPorcentaje2Tipo6">#REF!</definedName>
    <definedName name="TotalPorcentaje2Tipo7">#REF!</definedName>
    <definedName name="TotalPorcentaje2Tipo8">#REF!</definedName>
    <definedName name="TotalPorcentaje2Tipo9">#REF!</definedName>
    <definedName name="TotalPorcentaje2TipoOtros">#REF!</definedName>
    <definedName name="totalpresupuestoprimeramoneda">#REF!</definedName>
    <definedName name="totalpresupuestosegundamoneda">#REF!</definedName>
    <definedName name="TotalTipo1" localSheetId="1">'MATRIZ PRECIO UNITARIO'!#REF!</definedName>
    <definedName name="TotalTipo1" localSheetId="2">'MATRIZ PRECIO UNITARIO (2)'!#REF!</definedName>
    <definedName name="TotalTipo1" localSheetId="3">'MATRIZ PRECIO UNITARIO (3)'!#REF!</definedName>
    <definedName name="TotalTipo1" localSheetId="4">'MATRIZ PRECIO UNITARIO (4)'!#REF!</definedName>
    <definedName name="TotalTipo1" localSheetId="5">'MATRIZ PRECIO UNITARIO (5)'!#REF!</definedName>
    <definedName name="TotalTipo1">#REF!</definedName>
    <definedName name="TotalTipo2" localSheetId="1">'MATRIZ PRECIO UNITARIO'!#REF!</definedName>
    <definedName name="TotalTipo2" localSheetId="2">'MATRIZ PRECIO UNITARIO (2)'!#REF!</definedName>
    <definedName name="TotalTipo2" localSheetId="3">'MATRIZ PRECIO UNITARIO (3)'!#REF!</definedName>
    <definedName name="TotalTipo2" localSheetId="4">'MATRIZ PRECIO UNITARIO (4)'!#REF!</definedName>
    <definedName name="TotalTipo2" localSheetId="5">'MATRIZ PRECIO UNITARIO (5)'!#REF!</definedName>
    <definedName name="TotalTipo2">#REF!</definedName>
    <definedName name="TotalTipo3" localSheetId="1">'MATRIZ PRECIO UNITARIO'!#REF!</definedName>
    <definedName name="TotalTipo3" localSheetId="2">'MATRIZ PRECIO UNITARIO (2)'!#REF!</definedName>
    <definedName name="TotalTipo3" localSheetId="3">'MATRIZ PRECIO UNITARIO (3)'!#REF!</definedName>
    <definedName name="TotalTipo3" localSheetId="4">'MATRIZ PRECIO UNITARIO (4)'!#REF!</definedName>
    <definedName name="TotalTipo3" localSheetId="5">'MATRIZ PRECIO UNITARIO (5)'!#REF!</definedName>
    <definedName name="TotalTipo3">#REF!</definedName>
    <definedName name="TotalTipo4" localSheetId="1">'MATRIZ PRECIO UNITARIO'!#REF!</definedName>
    <definedName name="TotalTipo4" localSheetId="2">'MATRIZ PRECIO UNITARIO (2)'!#REF!</definedName>
    <definedName name="TotalTipo4" localSheetId="3">'MATRIZ PRECIO UNITARIO (3)'!#REF!</definedName>
    <definedName name="TotalTipo4" localSheetId="4">'MATRIZ PRECIO UNITARIO (4)'!#REF!</definedName>
    <definedName name="TotalTipo4" localSheetId="5">'MATRIZ PRECIO UNITARIO (5)'!#REF!</definedName>
    <definedName name="TotalTipo4">#REF!</definedName>
    <definedName name="TotalTipo5" localSheetId="1">'MATRIZ PRECIO UNITARIO'!#REF!</definedName>
    <definedName name="TotalTipo5" localSheetId="2">'MATRIZ PRECIO UNITARIO (2)'!#REF!</definedName>
    <definedName name="TotalTipo5" localSheetId="3">'MATRIZ PRECIO UNITARIO (3)'!#REF!</definedName>
    <definedName name="TotalTipo5" localSheetId="4">'MATRIZ PRECIO UNITARIO (4)'!#REF!</definedName>
    <definedName name="TotalTipo5" localSheetId="5">'MATRIZ PRECIO UNITARIO (5)'!#REF!</definedName>
    <definedName name="TotalTipo6" localSheetId="1">'MATRIZ PRECIO UNITARIO'!#REF!</definedName>
    <definedName name="TotalTipo6" localSheetId="2">'MATRIZ PRECIO UNITARIO (2)'!#REF!</definedName>
    <definedName name="TotalTipo6" localSheetId="3">'MATRIZ PRECIO UNITARIO (3)'!#REF!</definedName>
    <definedName name="TotalTipo6" localSheetId="4">'MATRIZ PRECIO UNITARIO (4)'!#REF!</definedName>
    <definedName name="TotalTipo6" localSheetId="5">'MATRIZ PRECIO UNITARIO (5)'!#REF!</definedName>
    <definedName name="TotalTipo7" localSheetId="1">'MATRIZ PRECIO UNITARIO'!#REF!</definedName>
    <definedName name="TotalTipo7" localSheetId="2">'MATRIZ PRECIO UNITARIO (2)'!#REF!</definedName>
    <definedName name="TotalTipo7" localSheetId="3">'MATRIZ PRECIO UNITARIO (3)'!#REF!</definedName>
    <definedName name="TotalTipo7" localSheetId="4">'MATRIZ PRECIO UNITARIO (4)'!#REF!</definedName>
    <definedName name="TotalTipo7" localSheetId="5">'MATRIZ PRECIO UNITARIO (5)'!#REF!</definedName>
    <definedName name="TotalTipo8" localSheetId="1">'MATRIZ PRECIO UNITARIO'!#REF!</definedName>
    <definedName name="TotalTipo8" localSheetId="2">'MATRIZ PRECIO UNITARIO (2)'!#REF!</definedName>
    <definedName name="TotalTipo8" localSheetId="3">'MATRIZ PRECIO UNITARIO (3)'!#REF!</definedName>
    <definedName name="TotalTipo8" localSheetId="4">'MATRIZ PRECIO UNITARIO (4)'!#REF!</definedName>
    <definedName name="TotalTipo8" localSheetId="5">'MATRIZ PRECIO UNITARIO (5)'!#REF!</definedName>
    <definedName name="TotalTipo9" localSheetId="1">'MATRIZ PRECIO UNITARIO'!#REF!</definedName>
    <definedName name="TotalTipo9" localSheetId="2">'MATRIZ PRECIO UNITARIO (2)'!#REF!</definedName>
    <definedName name="TotalTipo9" localSheetId="3">'MATRIZ PRECIO UNITARIO (3)'!#REF!</definedName>
    <definedName name="TotalTipo9" localSheetId="4">'MATRIZ PRECIO UNITARIO (4)'!#REF!</definedName>
    <definedName name="TotalTipo9" localSheetId="5">'MATRIZ PRECIO UNITARIO (5)'!#REF!</definedName>
    <definedName name="TotalTipoOtros" localSheetId="1">'MATRIZ PRECIO UNITARIO'!#REF!</definedName>
    <definedName name="TotalTipoOtros" localSheetId="2">'MATRIZ PRECIO UNITARIO (2)'!#REF!</definedName>
    <definedName name="TotalTipoOtros" localSheetId="3">'MATRIZ PRECIO UNITARIO (3)'!#REF!</definedName>
    <definedName name="TotalTipoOtros" localSheetId="4">'MATRIZ PRECIO UNITARIO (4)'!#REF!</definedName>
    <definedName name="TotalTipoOtros" localSheetId="5">'MATRIZ PRECIO UNITARIO (5)'!#REF!</definedName>
    <definedName name="TotalTipoOtros">#REF!</definedName>
    <definedName name="UnidadMatriz">#REF!</definedName>
    <definedName name="VolumenPresupuest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5" i="4" l="1"/>
  <c r="F24" i="4"/>
  <c r="F22" i="4"/>
  <c r="F23" i="4"/>
  <c r="E21" i="4"/>
  <c r="F21" i="4" s="1"/>
  <c r="G51" i="9"/>
  <c r="G50" i="9"/>
  <c r="G49" i="9"/>
  <c r="G52" i="9" s="1"/>
  <c r="G36" i="9"/>
  <c r="G35" i="9"/>
  <c r="G30" i="9"/>
  <c r="G29" i="9"/>
  <c r="G28" i="9"/>
  <c r="G32" i="9" s="1"/>
  <c r="E20" i="4"/>
  <c r="F20" i="4" s="1"/>
  <c r="G51" i="8"/>
  <c r="G50" i="8"/>
  <c r="G49" i="8"/>
  <c r="G52" i="8" s="1"/>
  <c r="G36" i="8"/>
  <c r="G35" i="8"/>
  <c r="G45" i="8" s="1"/>
  <c r="G30" i="8"/>
  <c r="G29" i="8"/>
  <c r="G28" i="8"/>
  <c r="E19" i="4"/>
  <c r="F19" i="4" s="1"/>
  <c r="G51" i="7"/>
  <c r="G50" i="7"/>
  <c r="G49" i="7"/>
  <c r="G52" i="7" s="1"/>
  <c r="G36" i="7"/>
  <c r="G45" i="7" s="1"/>
  <c r="G35" i="7"/>
  <c r="G30" i="7"/>
  <c r="G29" i="7"/>
  <c r="G28" i="7"/>
  <c r="G32" i="7" s="1"/>
  <c r="E18" i="4"/>
  <c r="F18" i="4" s="1"/>
  <c r="G51" i="6"/>
  <c r="G50" i="6"/>
  <c r="G49" i="6"/>
  <c r="G52" i="6" s="1"/>
  <c r="G36" i="6"/>
  <c r="G35" i="6"/>
  <c r="G45" i="6" s="1"/>
  <c r="G30" i="6"/>
  <c r="G29" i="6"/>
  <c r="G28" i="6"/>
  <c r="G32" i="6" s="1"/>
  <c r="G45" i="9" l="1"/>
  <c r="G55" i="9" s="1"/>
  <c r="G32" i="8"/>
  <c r="G55" i="8" s="1"/>
  <c r="G55" i="7"/>
  <c r="G55" i="6"/>
  <c r="G56" i="6" s="1"/>
  <c r="G60" i="9" l="1"/>
  <c r="G56" i="9"/>
  <c r="G61" i="9" s="1"/>
  <c r="G19" i="9" s="1"/>
  <c r="G60" i="8"/>
  <c r="G56" i="8"/>
  <c r="G60" i="7"/>
  <c r="G56" i="7"/>
  <c r="G61" i="7" s="1"/>
  <c r="G19" i="7" s="1"/>
  <c r="G60" i="6"/>
  <c r="G61" i="6" s="1"/>
  <c r="G19" i="6" s="1"/>
  <c r="G61" i="8" l="1"/>
  <c r="G19" i="8" s="1"/>
  <c r="G51" i="1" l="1"/>
  <c r="G50" i="1"/>
  <c r="G49" i="1"/>
  <c r="G35" i="1"/>
  <c r="G30" i="1"/>
  <c r="G36" i="1"/>
  <c r="G29" i="1"/>
  <c r="G28" i="1"/>
  <c r="G45" i="1" l="1"/>
  <c r="G52" i="1"/>
  <c r="G32" i="1"/>
  <c r="G55" i="1" l="1"/>
  <c r="G56" i="1" s="1"/>
  <c r="G60" i="1" l="1"/>
  <c r="G61" i="1" s="1"/>
  <c r="G19" i="1" s="1"/>
  <c r="E17" i="4" l="1"/>
  <c r="F17" i="4" s="1"/>
  <c r="F27" i="4" s="1"/>
  <c r="F29" i="4" l="1"/>
  <c r="F28" i="4"/>
</calcChain>
</file>

<file path=xl/sharedStrings.xml><?xml version="1.0" encoding="utf-8"?>
<sst xmlns="http://schemas.openxmlformats.org/spreadsheetml/2006/main" count="382" uniqueCount="92">
  <si>
    <t>Fecha:</t>
  </si>
  <si>
    <t/>
  </si>
  <si>
    <t>Unidad</t>
  </si>
  <si>
    <t>Cliente:</t>
  </si>
  <si>
    <t>Obra:</t>
  </si>
  <si>
    <t>(CI) INDIRECTOS</t>
  </si>
  <si>
    <t>%MO120</t>
  </si>
  <si>
    <t>Importe</t>
  </si>
  <si>
    <t>Acarreo de Materiales</t>
  </si>
  <si>
    <t>Concurso No.</t>
  </si>
  <si>
    <t>Solicitante:</t>
  </si>
  <si>
    <t>COMPRAS</t>
  </si>
  <si>
    <t>SUBTOTAL1</t>
  </si>
  <si>
    <t>Equipo de Seguridad</t>
  </si>
  <si>
    <t>Análisis No.:</t>
  </si>
  <si>
    <t xml:space="preserve"> </t>
  </si>
  <si>
    <t>Departamento:</t>
  </si>
  <si>
    <t>MANO DE OBRA</t>
  </si>
  <si>
    <t>(CD) Costo directo</t>
  </si>
  <si>
    <t>Cantidad</t>
  </si>
  <si>
    <t>ANALISIS DE PRECIOS UNITARIOS</t>
  </si>
  <si>
    <t>Análisis:</t>
  </si>
  <si>
    <t>(CU) UTILIDAD</t>
  </si>
  <si>
    <t>SUBTOTAL2</t>
  </si>
  <si>
    <t>MO174</t>
  </si>
  <si>
    <t>Partida:</t>
  </si>
  <si>
    <t>SUBTOTAL:</t>
  </si>
  <si>
    <t>%</t>
  </si>
  <si>
    <t>EQUIPO Y HERRAMIENTA</t>
  </si>
  <si>
    <t>PRECIO UNITARIO   (CD+CI+CF+CU)</t>
  </si>
  <si>
    <t>Plazo de entrega:</t>
  </si>
  <si>
    <t>P. Unitario</t>
  </si>
  <si>
    <t>Proveedor #:</t>
  </si>
  <si>
    <t>Código</t>
  </si>
  <si>
    <t>Concepto</t>
  </si>
  <si>
    <t>Lugar:</t>
  </si>
  <si>
    <t>CUA0025.1</t>
  </si>
  <si>
    <t>*</t>
  </si>
  <si>
    <t>(CF) FINANCIAMIENTO</t>
  </si>
  <si>
    <t>MO172</t>
  </si>
  <si>
    <t>Herramienta Menor</t>
  </si>
  <si>
    <t>(%)MO</t>
  </si>
  <si>
    <t>TOTAL DEL PRESUPUESTO MOSTRADO SIN IVA:</t>
  </si>
  <si>
    <t>PRESUPUESTO DE OBRA</t>
  </si>
  <si>
    <t xml:space="preserve"> Ciudad de México, Ciudad de México</t>
  </si>
  <si>
    <t>ITEM</t>
  </si>
  <si>
    <t>ITEM 1.1</t>
  </si>
  <si>
    <t>MATERIALES</t>
  </si>
  <si>
    <t>pza</t>
  </si>
  <si>
    <t>SERVICIO</t>
  </si>
  <si>
    <t>SUP001</t>
  </si>
  <si>
    <t>Supervisor de obra</t>
  </si>
  <si>
    <t>(* CIENTO NOVENTA Y SEIS MIL SEISCIENTOS SESENTA Y SEIS PESOS 74/100  M.N. *)</t>
  </si>
  <si>
    <t>RM CONSTRUCCIONES Y PROYECTOS</t>
  </si>
  <si>
    <t>1001</t>
  </si>
  <si>
    <t>NOTA: LOS TRABAJOS SE REALIZAN DE LUNES A DOMINGO DE 8 A.M. A 19 HRS Y SABADOS DE 8 A 17 HRS</t>
  </si>
  <si>
    <t>TABLEROS DE AISLAMIENTOS</t>
  </si>
  <si>
    <t>1 Oficial electrico + 2 Ayudantes (Instalación)</t>
  </si>
  <si>
    <t>jor</t>
  </si>
  <si>
    <t>TABAIS 1</t>
  </si>
  <si>
    <t>SERV</t>
  </si>
  <si>
    <t>SEV01</t>
  </si>
  <si>
    <t>SUBTOTAL</t>
  </si>
  <si>
    <t>IVA</t>
  </si>
  <si>
    <t>TOTAL</t>
  </si>
  <si>
    <t xml:space="preserve">La presente cotización tiene una vigencia de 15 días a partir de esta fecha. Los precios unitarios serán ajustados de acuerdo a las escalatorias de los costos de mercado. Una vez asignada la PO será habilitado el material conforme a información proporcionada por EL CLIENTE. NO se realizarán ajustes adicionales una vez revisado el alcance con el supervisor encargado del proyecto, debido a que esto implica mayor inversión de recursos. En el caso que se presenten dichos ajustes se enviará el presupuesto adicional correspondiente a  compras, aprobado el presupuesto adicional se realizarán las modificaciones.
</t>
  </si>
  <si>
    <t xml:space="preserve">Tableros de aislamientos </t>
  </si>
  <si>
    <t xml:space="preserve"> 4 SEMANAS</t>
  </si>
  <si>
    <r>
      <t>IDENTIFICACION DE CIRCUITOS ELECTRICOS EN TABLEROS EXISTENTES ,PARA LA CONSERVACION DE ENERGIA ELECTRICA EN PISOS Y AREAS DIFERENTES A PISO 2  INCLUYE : EQUIPO ELECTRICO PARA MEDICION , HERRAMIENTA Y MANO DE OBRA.</t>
    </r>
    <r>
      <rPr>
        <b/>
        <sz val="9"/>
        <rFont val="Univers Condensed Light"/>
        <family val="2"/>
      </rPr>
      <t xml:space="preserve"> Y TODO LO NECESARIO PARA SU CORRECTA EJECUCIÓN, DE ACUERDO CON LA CALIDAD  DE MATERIALES MENCIONADOS EN LOS LINEAMIENTOS  , PRUEBAS DE  CERTIFICACIONES DE ACUERDO A LAS NORMAS OFICIALES MEXICANAS Y NORMATIVIDAD   DEL IMSS.</t>
    </r>
  </si>
  <si>
    <t xml:space="preserve">Instalacion de Tablero de aislamiento de 5 KVA, Mca. Bender, relación de transformación 220/120 VCA, que incluye lo siguiente:
Interior Cat. MIPSP08-6DR6 con:
</t>
  </si>
  <si>
    <r>
      <t xml:space="preserve">Instalacion de Tablero de aislamiento de 5 KVA, Mca. Bender, relación de transformación 220/120 VCA
</t>
    </r>
    <r>
      <rPr>
        <b/>
        <sz val="8"/>
        <rFont val="Arial"/>
        <family val="2"/>
      </rPr>
      <t xml:space="preserve">NOTA:  INCLUYE ACARREOS </t>
    </r>
  </si>
  <si>
    <t>cinta de aislar</t>
  </si>
  <si>
    <t>lote de tornillerias y clemas</t>
  </si>
  <si>
    <r>
      <t xml:space="preserve">Identificacion de circuitos
</t>
    </r>
    <r>
      <rPr>
        <b/>
        <sz val="8"/>
        <rFont val="Arial"/>
        <family val="2"/>
      </rPr>
      <t xml:space="preserve">NOTA:  INCLUYE ACARREOS </t>
    </r>
  </si>
  <si>
    <t>DESMANTELAMIENTO DE TABLEROS DE AISLAMIENTOS ELECTRICOS Y CABLEADO ELECTRICO EN TABLEROS EXISTENTES EN LA UCIA</t>
  </si>
  <si>
    <r>
      <t xml:space="preserve">DESMONTAJE DE CIRCUITOS ELECTRICOS Y TABLEROS
</t>
    </r>
    <r>
      <rPr>
        <b/>
        <sz val="8"/>
        <rFont val="Arial"/>
        <family val="2"/>
      </rPr>
      <t xml:space="preserve">NOTA:  INCLUYE ACARREOS </t>
    </r>
  </si>
  <si>
    <t xml:space="preserve">INSTALACION DE BASES PARA TABLEROS DE AISLAMIENTOS, NO UNCLUYE LA OBRA CIVIL NI DESMANTELAMIENTO DE MURO DE DUROCK O TABLAROCA, ASI COMO EL REVESTIMIENTO DEL MURO DE TABLAROCA
</t>
  </si>
  <si>
    <r>
      <t xml:space="preserve">Instalacion de bases para tablero de aislamiento a base de PTR y angulo
</t>
    </r>
    <r>
      <rPr>
        <b/>
        <sz val="8"/>
        <rFont val="Arial"/>
        <family val="2"/>
      </rPr>
      <t xml:space="preserve">NOTA:  INCLUYE ACARREOS </t>
    </r>
  </si>
  <si>
    <t>taquetes</t>
  </si>
  <si>
    <t>ADAPTACION DE LA CANALIZACION, Y AMPLIACION DE ESTA Y SE CONSIDERA HACER EL REMATE A EL TABLERO CON TUBO LIQUATITE</t>
  </si>
  <si>
    <t>metros</t>
  </si>
  <si>
    <t>Tubo Licuatite D 3/4 C- 2 Conectores Rectos De 3/4pLG</t>
  </si>
  <si>
    <t>tuberia de galvanizada 3/4</t>
  </si>
  <si>
    <t>SUMINISTRO E INSTALACIÓN DE CIRCUITO ELÉCTRICO PARA ILUMINACIÓN DE ENCAMADO DESDE CONSOLA DE ENCAMADOS  INCLUYE CABLE CALIBRE 12 AWG, CABLE DESNUDO CALIBRE 12, CABLE AISLADO CAL. 12 ,CANALIZACIÓN CON TUBERIA CONDUIT, CAJA RACO GALVANIZADA, MANO DE OBRA, EQUIPO Y HERRAMIENTA. HASTA 12.00 M DE DISTANCIA.) INCLUYE COLOCACION LIMPIEZA,CARGO POR HERRAMIENTA, CARGO DIRECTO POR EL COSTO DE LOS MATERIALES Y MANO DE OBRA QUE INTERVENGA, ACARREO HASTA  EL LUGAR DE SU UTILIZACION, TRAZO,CORTES,DOBLADILLOS 10% DE HOLGURA,, PRUEBAS DE CERTIFICACIONES DE ACUERDO A LAS NORMAS OFICIALES MEXICANAS Y NORMATIVIDAD   DEL IMSS.</t>
  </si>
  <si>
    <t>SALIDA</t>
  </si>
  <si>
    <t>SUMINISTRO E INSTALACIÓN DE CABLE DE LA MARCA CONDUMEX  TIPO  XHHW, CALIBRE 12 AWG. EN CONTACTOS  NORMALES ,  INCLUYE: CORTES, DESPERDICIOS, ACARREOS, EMPALMES, CINTA, FIJACIÓN, ANCLAJE, PRUEBAS, EQUIPO, ,  HERRAMIENTA, MANO DE OBRA. ,Y TODO LO NECESARIO PARA SU CORRECTA EJECUCIÓN, DE ACUERDO CON LA CALIDAD  DE MATERIALES MENCIONADOS EN LOS LINEAMIENTOS  , PRUEBAS DE CERTIFICACIONES DE ACUERDO A LAS NORMAS OFICIALES MEXICANAS Y NORMATIVIDAD   DEL IMSS.</t>
  </si>
  <si>
    <t>METRO</t>
  </si>
  <si>
    <t>UMINISTRO E INSTALACIÓN DE CABLE DE LA MARCA CONDUMEX DE TIPO THW-LS75° C, CALIBRE 12 AWG.  DESNUDO INCLUYE: CORTES, DESPERDICIOS, ACARREOS, EMPALMES, CINTA, FIJACIÓN, ANCLAJE, PRUEBAS, EQUIPO, HERRAMIENTA, MANO DE OBRA Y TODO LO NECESARIO PARA SU CORRECTA EJECUCIÓN, DE ACUERDO CON LA CALIDAD  DE MATERIALES MENCIONADOS EN LOS LINEAMIENTOS  , PRUEBAS DE CERTIFICACIONES DE ACUERDO A LAS NORMAS OFICIALES MEXICANAS Y NORMATIVIDAD   DEL IMSS.</t>
  </si>
  <si>
    <t>PRUEBAS DE FUNCIONAMIENTO DE TABLEROS, CONTACTOS Y APAGADORES ELECTRICOS.</t>
  </si>
  <si>
    <t>50% de anticipo Para suministros de materiales y el saldo restantate de acuerdo avances de trabajos con estimacion semanales</t>
  </si>
  <si>
    <t>TODOPROYECTOS1  CONSTRUCCIONES Y PROYECTOS</t>
  </si>
  <si>
    <t>REFORMA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</si>
</sst>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quot;$&quot;#,##0.00"/>
    <numFmt numFmtId="165" formatCode="0."/>
    <numFmt numFmtId="166" formatCode="[$$]#,##0.00"/>
    <numFmt numFmtId="167" formatCode="[$$]0.00"/>
    <numFmt numFmtId="168" formatCode="_-* #,##0_-;\-* #,##0_-;_-* &quot;-&quot;??_-;_-@_-"/>
    <numFmt numFmtId="169" formatCode="#,##0.0000"/>
    <numFmt numFmtId="170" formatCode="#,##0.000000"/>
    <numFmt numFmtId="171" formatCode="dd/mm/yyyy;@"/>
    <numFmt numFmtId="172" formatCode="0.0000%"/>
    <numFmt numFmtId="173" formatCode="&quot;$&quot;#,###.00"/>
  </numFmts>
  <fonts count="23"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sz val="8"/>
      <color theme="1"/>
      <name val="Arial"/>
      <family val="2"/>
    </font>
    <font>
      <b/>
      <sz val="10"/>
      <name val="Arial"/>
      <family val="2"/>
    </font>
    <font>
      <b/>
      <sz val="11"/>
      <name val="Arial"/>
      <family val="2"/>
    </font>
    <font>
      <sz val="10"/>
      <name val="Arial"/>
    </font>
    <font>
      <sz val="10"/>
      <name val="Arial"/>
      <family val="2"/>
    </font>
    <font>
      <b/>
      <sz val="10"/>
      <color rgb="FFFF0000"/>
      <name val="Arial"/>
      <family val="2"/>
    </font>
    <font>
      <sz val="7"/>
      <name val="Arial"/>
      <family val="2"/>
    </font>
    <font>
      <sz val="8"/>
      <color theme="1"/>
      <name val="Calibri"/>
      <family val="2"/>
    </font>
    <font>
      <sz val="8"/>
      <color theme="1"/>
      <name val="Roboto Condensed"/>
    </font>
    <font>
      <sz val="9"/>
      <color theme="3"/>
      <name val="Roboto Condensed"/>
    </font>
    <font>
      <b/>
      <sz val="10"/>
      <color theme="3"/>
      <name val="Roboto Condensed"/>
    </font>
    <font>
      <sz val="8"/>
      <color theme="3"/>
      <name val="Roboto Condensed"/>
    </font>
    <font>
      <b/>
      <sz val="8"/>
      <color theme="3"/>
      <name val="Roboto Condensed"/>
    </font>
    <font>
      <b/>
      <sz val="8"/>
      <color theme="1"/>
      <name val="Roboto Condensed"/>
    </font>
    <font>
      <sz val="10"/>
      <color rgb="FF000000"/>
      <name val="Times New Roman"/>
      <family val="1"/>
    </font>
    <font>
      <sz val="9"/>
      <name val="Univers Condensed Light"/>
      <family val="2"/>
    </font>
    <font>
      <sz val="10"/>
      <name val="Univers Condensed Light"/>
      <family val="2"/>
    </font>
    <font>
      <b/>
      <sz val="9"/>
      <name val="Univers Condensed Light"/>
      <family val="2"/>
    </font>
  </fonts>
  <fills count="7">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39997558519241921"/>
        <bgColor indexed="64"/>
      </patternFill>
    </fill>
  </fills>
  <borders count="17">
    <border>
      <left/>
      <right/>
      <top/>
      <bottom/>
      <diagonal/>
    </border>
    <border>
      <left/>
      <right/>
      <top style="double">
        <color indexed="64"/>
      </top>
      <bottom/>
      <diagonal/>
    </border>
    <border>
      <left style="thin">
        <color indexed="64"/>
      </left>
      <right style="thin">
        <color indexed="64"/>
      </right>
      <top style="double">
        <color indexed="64"/>
      </top>
      <bottom style="double">
        <color indexed="64"/>
      </bottom>
      <diagonal/>
    </border>
    <border>
      <left/>
      <right/>
      <top/>
      <bottom style="double">
        <color indexed="64"/>
      </bottom>
      <diagonal/>
    </border>
    <border>
      <left/>
      <right/>
      <top/>
      <bottom style="thin">
        <color indexed="64"/>
      </bottom>
      <diagonal/>
    </border>
    <border>
      <left style="double">
        <color indexed="64"/>
      </left>
      <right/>
      <top/>
      <bottom/>
      <diagonal/>
    </border>
    <border>
      <left/>
      <right/>
      <top style="thin">
        <color indexed="64"/>
      </top>
      <bottom/>
      <diagonal/>
    </border>
    <border>
      <left/>
      <right style="double">
        <color indexed="64"/>
      </right>
      <top/>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style="double">
        <color indexed="64"/>
      </right>
      <top/>
      <bottom style="double">
        <color indexed="64"/>
      </bottom>
      <diagonal/>
    </border>
    <border>
      <left style="hair">
        <color theme="3"/>
      </left>
      <right style="hair">
        <color theme="3"/>
      </right>
      <top style="thin">
        <color theme="3"/>
      </top>
      <bottom style="thin">
        <color theme="3"/>
      </bottom>
      <diagonal/>
    </border>
    <border>
      <left style="thin">
        <color theme="3"/>
      </left>
      <right style="hair">
        <color theme="3"/>
      </right>
      <top style="thin">
        <color theme="3"/>
      </top>
      <bottom style="thin">
        <color theme="3"/>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2" fillId="0" borderId="0"/>
    <xf numFmtId="0" fontId="8" fillId="0" borderId="0"/>
    <xf numFmtId="0" fontId="2" fillId="0" borderId="0"/>
    <xf numFmtId="9" fontId="8" fillId="0" borderId="0" applyFont="0" applyFill="0" applyBorder="0" applyAlignment="0" applyProtection="0"/>
    <xf numFmtId="0" fontId="9" fillId="0" borderId="0"/>
    <xf numFmtId="44" fontId="8" fillId="0" borderId="0" applyFont="0" applyFill="0" applyBorder="0" applyAlignment="0" applyProtection="0"/>
    <xf numFmtId="0" fontId="9" fillId="0" borderId="0"/>
    <xf numFmtId="0" fontId="1" fillId="0" borderId="0"/>
    <xf numFmtId="0" fontId="19" fillId="0" borderId="0"/>
  </cellStyleXfs>
  <cellXfs count="116">
    <xf numFmtId="0" fontId="0" fillId="0" borderId="0" xfId="0"/>
    <xf numFmtId="0" fontId="3" fillId="0" borderId="0" xfId="0" applyFont="1" applyAlignment="1">
      <alignment horizontal="left" vertical="center" wrapText="1"/>
    </xf>
    <xf numFmtId="0" fontId="4" fillId="0" borderId="0" xfId="2" applyFont="1" applyAlignment="1">
      <alignment horizontal="left" vertical="center"/>
    </xf>
    <xf numFmtId="0" fontId="5" fillId="0" borderId="0" xfId="5" applyFont="1"/>
    <xf numFmtId="0" fontId="3" fillId="0" borderId="0" xfId="0" applyFont="1" applyAlignment="1">
      <alignment vertical="top" wrapText="1"/>
    </xf>
    <xf numFmtId="0" fontId="4" fillId="2" borderId="2" xfId="0" applyFont="1" applyFill="1" applyBorder="1" applyAlignment="1">
      <alignment horizontal="center" vertical="center"/>
    </xf>
    <xf numFmtId="0" fontId="4" fillId="0" borderId="0" xfId="2" applyFont="1" applyAlignment="1">
      <alignment horizontal="left" vertical="top"/>
    </xf>
    <xf numFmtId="0" fontId="3" fillId="0" borderId="3" xfId="0" applyFont="1" applyBorder="1"/>
    <xf numFmtId="164" fontId="3" fillId="0" borderId="4" xfId="5" applyNumberFormat="1" applyFont="1" applyBorder="1"/>
    <xf numFmtId="172" fontId="3" fillId="0" borderId="0" xfId="8" applyNumberFormat="1" applyFont="1" applyFill="1"/>
    <xf numFmtId="0" fontId="4" fillId="0" borderId="0" xfId="2" applyFont="1" applyAlignment="1">
      <alignment vertical="center"/>
    </xf>
    <xf numFmtId="169" fontId="5" fillId="0" borderId="0" xfId="5" applyNumberFormat="1" applyFont="1"/>
    <xf numFmtId="0" fontId="3" fillId="0" borderId="0" xfId="2" applyFont="1" applyAlignment="1">
      <alignment vertical="top"/>
    </xf>
    <xf numFmtId="0" fontId="3" fillId="0" borderId="0" xfId="0" applyFont="1"/>
    <xf numFmtId="165" fontId="3" fillId="0" borderId="0" xfId="2" applyNumberFormat="1" applyFont="1" applyAlignment="1">
      <alignment vertical="center"/>
    </xf>
    <xf numFmtId="0" fontId="3" fillId="0" borderId="0" xfId="2" applyFont="1" applyAlignment="1">
      <alignment horizontal="justify" vertical="center" wrapText="1"/>
    </xf>
    <xf numFmtId="0" fontId="4" fillId="0" borderId="0" xfId="2" applyFont="1" applyAlignment="1">
      <alignment horizontal="center" vertical="center"/>
    </xf>
    <xf numFmtId="164" fontId="3" fillId="0" borderId="0" xfId="5" applyNumberFormat="1" applyFont="1"/>
    <xf numFmtId="0" fontId="4" fillId="0" borderId="0" xfId="5" applyFont="1"/>
    <xf numFmtId="167" fontId="3" fillId="0" borderId="0" xfId="2" applyNumberFormat="1" applyFont="1" applyAlignment="1">
      <alignment horizontal="right" vertical="center"/>
    </xf>
    <xf numFmtId="170" fontId="3" fillId="0" borderId="0" xfId="2" applyNumberFormat="1" applyFont="1" applyAlignment="1">
      <alignment horizontal="right" vertical="center"/>
    </xf>
    <xf numFmtId="166" fontId="3" fillId="0" borderId="0" xfId="2" applyNumberFormat="1" applyFont="1" applyAlignment="1">
      <alignment horizontal="center" vertical="center"/>
    </xf>
    <xf numFmtId="169" fontId="5" fillId="0" borderId="0" xfId="5" applyNumberFormat="1" applyFont="1" applyAlignment="1">
      <alignment vertical="center"/>
    </xf>
    <xf numFmtId="0" fontId="4" fillId="0" borderId="5" xfId="0" applyFont="1" applyBorder="1" applyAlignment="1">
      <alignment horizontal="right" vertical="center"/>
    </xf>
    <xf numFmtId="167" fontId="4" fillId="0" borderId="6" xfId="2" applyNumberFormat="1" applyFont="1" applyBorder="1" applyAlignment="1">
      <alignment horizontal="right" vertical="center"/>
    </xf>
    <xf numFmtId="166" fontId="3" fillId="0" borderId="0" xfId="2" applyNumberFormat="1" applyFont="1" applyAlignment="1">
      <alignment horizontal="right" vertical="center"/>
    </xf>
    <xf numFmtId="0" fontId="3" fillId="0" borderId="0" xfId="2" applyFont="1" applyAlignment="1">
      <alignment horizontal="center" vertical="center"/>
    </xf>
    <xf numFmtId="10" fontId="3" fillId="0" borderId="0" xfId="2" applyNumberFormat="1" applyFont="1" applyAlignment="1">
      <alignment horizontal="right" vertical="center"/>
    </xf>
    <xf numFmtId="0" fontId="4" fillId="0" borderId="0" xfId="0" applyFont="1" applyAlignment="1">
      <alignment horizontal="center"/>
    </xf>
    <xf numFmtId="169" fontId="4" fillId="0" borderId="0" xfId="0" applyNumberFormat="1" applyFont="1" applyAlignment="1">
      <alignment horizontal="right" vertical="center"/>
    </xf>
    <xf numFmtId="164" fontId="4" fillId="0" borderId="6" xfId="5" applyNumberFormat="1" applyFont="1" applyBorder="1"/>
    <xf numFmtId="0" fontId="5" fillId="0" borderId="0" xfId="5" applyFont="1" applyAlignment="1">
      <alignment horizontal="center"/>
    </xf>
    <xf numFmtId="10" fontId="4" fillId="0" borderId="6" xfId="2" applyNumberFormat="1" applyFont="1" applyBorder="1" applyAlignment="1">
      <alignment horizontal="right" vertical="center"/>
    </xf>
    <xf numFmtId="172" fontId="3" fillId="0" borderId="0" xfId="5" applyNumberFormat="1" applyFont="1"/>
    <xf numFmtId="0" fontId="3" fillId="0" borderId="7" xfId="0" applyFont="1" applyBorder="1"/>
    <xf numFmtId="0" fontId="3" fillId="0" borderId="0" xfId="5" applyFont="1"/>
    <xf numFmtId="0" fontId="4" fillId="0" borderId="0" xfId="0" applyFont="1" applyAlignment="1">
      <alignment vertical="center"/>
    </xf>
    <xf numFmtId="0" fontId="4" fillId="2" borderId="8" xfId="0" applyFont="1" applyFill="1" applyBorder="1" applyAlignment="1">
      <alignment horizontal="center" vertical="center"/>
    </xf>
    <xf numFmtId="14" fontId="3" fillId="0" borderId="7" xfId="0" applyNumberFormat="1" applyFont="1" applyBorder="1" applyAlignment="1">
      <alignment horizontal="center"/>
    </xf>
    <xf numFmtId="0" fontId="4" fillId="0" borderId="0" xfId="5" applyFont="1" applyAlignment="1">
      <alignment horizontal="left"/>
    </xf>
    <xf numFmtId="10" fontId="4" fillId="0" borderId="0" xfId="2" applyNumberFormat="1" applyFont="1" applyAlignment="1">
      <alignment horizontal="right" vertical="center"/>
    </xf>
    <xf numFmtId="49" fontId="3" fillId="0" borderId="0" xfId="0" applyNumberFormat="1" applyFont="1" applyAlignment="1">
      <alignment horizontal="left" vertical="center"/>
    </xf>
    <xf numFmtId="169" fontId="4" fillId="2" borderId="2" xfId="0" applyNumberFormat="1" applyFont="1" applyFill="1" applyBorder="1" applyAlignment="1">
      <alignment horizontal="center" vertical="center"/>
    </xf>
    <xf numFmtId="171" fontId="3" fillId="0" borderId="0" xfId="0" applyNumberFormat="1" applyFont="1" applyAlignment="1">
      <alignment horizontal="center" vertical="center"/>
    </xf>
    <xf numFmtId="169" fontId="4" fillId="0" borderId="0" xfId="0" applyNumberFormat="1" applyFont="1" applyAlignment="1">
      <alignment horizontal="center" vertical="center"/>
    </xf>
    <xf numFmtId="0" fontId="4" fillId="0" borderId="0" xfId="0" applyFont="1"/>
    <xf numFmtId="169" fontId="3" fillId="0" borderId="0" xfId="0" applyNumberFormat="1" applyFont="1"/>
    <xf numFmtId="0" fontId="4" fillId="0" borderId="7" xfId="0" applyFont="1" applyBorder="1" applyAlignment="1">
      <alignment horizontal="center"/>
    </xf>
    <xf numFmtId="168" fontId="3" fillId="0" borderId="0" xfId="1" applyNumberFormat="1" applyFont="1" applyBorder="1" applyAlignment="1">
      <alignment vertical="top"/>
    </xf>
    <xf numFmtId="0" fontId="4" fillId="0" borderId="10" xfId="0" applyFont="1" applyBorder="1" applyAlignment="1">
      <alignment horizontal="right" vertical="center"/>
    </xf>
    <xf numFmtId="0" fontId="3" fillId="0" borderId="3" xfId="0" applyFont="1" applyBorder="1" applyAlignment="1">
      <alignment horizontal="center"/>
    </xf>
    <xf numFmtId="164" fontId="4" fillId="0" borderId="0" xfId="5" applyNumberFormat="1" applyFont="1" applyAlignment="1">
      <alignment horizontal="left"/>
    </xf>
    <xf numFmtId="0" fontId="3" fillId="0" borderId="5" xfId="0" applyFont="1" applyBorder="1" applyAlignment="1">
      <alignment horizontal="right" vertical="center"/>
    </xf>
    <xf numFmtId="0" fontId="4" fillId="2" borderId="12" xfId="0" applyFont="1" applyFill="1" applyBorder="1" applyAlignment="1">
      <alignment horizontal="center" vertical="center"/>
    </xf>
    <xf numFmtId="0" fontId="0" fillId="0" borderId="0" xfId="0" applyAlignment="1">
      <alignment horizontal="center"/>
    </xf>
    <xf numFmtId="0" fontId="3" fillId="0" borderId="3" xfId="0" applyFont="1" applyBorder="1" applyAlignment="1">
      <alignment horizontal="left" vertical="center"/>
    </xf>
    <xf numFmtId="0" fontId="3" fillId="0" borderId="13" xfId="0" applyFont="1" applyBorder="1"/>
    <xf numFmtId="171" fontId="4" fillId="0" borderId="0" xfId="0" applyNumberFormat="1" applyFont="1" applyAlignment="1">
      <alignment horizontal="center" vertical="center"/>
    </xf>
    <xf numFmtId="15" fontId="3" fillId="0" borderId="0" xfId="0" applyNumberFormat="1" applyFont="1"/>
    <xf numFmtId="0" fontId="3" fillId="0" borderId="5" xfId="0" applyFont="1" applyBorder="1" applyAlignment="1">
      <alignment horizontal="right"/>
    </xf>
    <xf numFmtId="169" fontId="3" fillId="0" borderId="3" xfId="0" applyNumberFormat="1" applyFont="1" applyBorder="1"/>
    <xf numFmtId="0" fontId="0" fillId="0" borderId="0" xfId="5" applyFont="1"/>
    <xf numFmtId="173" fontId="6" fillId="0" borderId="0" xfId="0" applyNumberFormat="1" applyFont="1"/>
    <xf numFmtId="10" fontId="3" fillId="0" borderId="0" xfId="0" applyNumberFormat="1" applyFont="1" applyAlignment="1">
      <alignment horizontal="right" vertical="top"/>
    </xf>
    <xf numFmtId="164" fontId="3" fillId="0" borderId="0" xfId="0" applyNumberFormat="1" applyFont="1" applyAlignment="1">
      <alignment horizontal="right" vertical="top"/>
    </xf>
    <xf numFmtId="169" fontId="3" fillId="0" borderId="0" xfId="0" applyNumberFormat="1" applyFont="1" applyAlignment="1">
      <alignment horizontal="right" vertical="top"/>
    </xf>
    <xf numFmtId="0" fontId="3" fillId="0" borderId="0" xfId="0" applyFont="1" applyAlignment="1">
      <alignment vertical="top"/>
    </xf>
    <xf numFmtId="0" fontId="11" fillId="0" borderId="0" xfId="0" applyFont="1" applyAlignment="1">
      <alignment horizontal="justify" vertical="top" wrapText="1"/>
    </xf>
    <xf numFmtId="49" fontId="3" fillId="0" borderId="0" xfId="0" applyNumberFormat="1" applyFont="1" applyAlignment="1">
      <alignment vertical="top"/>
    </xf>
    <xf numFmtId="0" fontId="3" fillId="0" borderId="3" xfId="0" applyFont="1" applyBorder="1" applyAlignment="1">
      <alignment vertical="center"/>
    </xf>
    <xf numFmtId="0" fontId="3" fillId="0" borderId="0" xfId="0" applyFont="1" applyAlignment="1">
      <alignment horizontal="center"/>
    </xf>
    <xf numFmtId="0" fontId="3" fillId="0" borderId="0" xfId="0" applyFont="1" applyAlignment="1">
      <alignment vertical="center" wrapText="1"/>
    </xf>
    <xf numFmtId="0" fontId="4" fillId="0" borderId="7" xfId="0" applyFont="1" applyBorder="1" applyAlignment="1">
      <alignment horizontal="right" vertical="center"/>
    </xf>
    <xf numFmtId="0" fontId="4" fillId="0" borderId="0" xfId="0" applyFont="1" applyAlignment="1">
      <alignment horizontal="center" vertical="center"/>
    </xf>
    <xf numFmtId="49" fontId="3" fillId="0" borderId="0" xfId="0" applyNumberFormat="1" applyFont="1" applyAlignment="1">
      <alignment vertical="center"/>
    </xf>
    <xf numFmtId="164" fontId="12" fillId="0" borderId="14" xfId="12" applyNumberFormat="1" applyFont="1" applyBorder="1" applyAlignment="1">
      <alignment horizontal="center" vertical="center" shrinkToFit="1"/>
    </xf>
    <xf numFmtId="2" fontId="12" fillId="0" borderId="14" xfId="12" applyNumberFormat="1" applyFont="1" applyBorder="1" applyAlignment="1">
      <alignment horizontal="center" vertical="center" shrinkToFit="1"/>
    </xf>
    <xf numFmtId="0" fontId="15" fillId="0" borderId="14" xfId="12" applyFont="1" applyBorder="1" applyAlignment="1">
      <alignment horizontal="left" vertical="center" wrapText="1"/>
    </xf>
    <xf numFmtId="0" fontId="14" fillId="5" borderId="15" xfId="12" applyFont="1" applyFill="1" applyBorder="1" applyAlignment="1">
      <alignment horizontal="center" vertical="center"/>
    </xf>
    <xf numFmtId="0" fontId="16" fillId="0" borderId="14" xfId="12" applyFont="1" applyBorder="1" applyAlignment="1">
      <alignment horizontal="center" vertical="center" wrapText="1"/>
    </xf>
    <xf numFmtId="0" fontId="16" fillId="0" borderId="14" xfId="12" applyFont="1" applyBorder="1" applyAlignment="1">
      <alignment horizontal="center" vertical="center"/>
    </xf>
    <xf numFmtId="2" fontId="14" fillId="5" borderId="0" xfId="12" applyNumberFormat="1" applyFont="1" applyFill="1" applyAlignment="1">
      <alignment horizontal="center" vertical="center"/>
    </xf>
    <xf numFmtId="0" fontId="13" fillId="4" borderId="0" xfId="12" applyFont="1" applyFill="1" applyAlignment="1">
      <alignment horizontal="justify" vertical="center" wrapText="1"/>
    </xf>
    <xf numFmtId="0" fontId="12" fillId="0" borderId="0" xfId="12" applyFont="1" applyAlignment="1">
      <alignment horizontal="center" vertical="center" wrapText="1"/>
    </xf>
    <xf numFmtId="2" fontId="12" fillId="0" borderId="0" xfId="12" applyNumberFormat="1" applyFont="1" applyAlignment="1">
      <alignment horizontal="center" vertical="center" shrinkToFit="1"/>
    </xf>
    <xf numFmtId="164" fontId="12" fillId="0" borderId="0" xfId="12" applyNumberFormat="1" applyFont="1" applyAlignment="1">
      <alignment horizontal="center" vertical="center" shrinkToFit="1"/>
    </xf>
    <xf numFmtId="167" fontId="4" fillId="0" borderId="0" xfId="2" applyNumberFormat="1" applyFont="1" applyAlignment="1">
      <alignment horizontal="right" vertical="center"/>
    </xf>
    <xf numFmtId="44" fontId="18" fillId="0" borderId="14" xfId="10" applyFont="1" applyBorder="1" applyAlignment="1">
      <alignment horizontal="center" vertical="center" wrapText="1"/>
    </xf>
    <xf numFmtId="0" fontId="17" fillId="0" borderId="14" xfId="12" applyFont="1" applyBorder="1" applyAlignment="1">
      <alignment horizontal="center" vertical="center" wrapText="1"/>
    </xf>
    <xf numFmtId="10" fontId="4" fillId="0" borderId="0" xfId="2" applyNumberFormat="1" applyFont="1" applyBorder="1" applyAlignment="1">
      <alignment horizontal="right" vertical="center"/>
    </xf>
    <xf numFmtId="0" fontId="3"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Border="1" applyAlignment="1">
      <alignment horizontal="left" vertical="center"/>
    </xf>
    <xf numFmtId="44" fontId="12" fillId="0" borderId="14" xfId="10" applyFont="1" applyBorder="1" applyAlignment="1">
      <alignment horizontal="center" vertical="center" shrinkToFit="1"/>
    </xf>
    <xf numFmtId="0" fontId="20" fillId="6" borderId="16" xfId="13" applyFont="1" applyFill="1" applyBorder="1" applyAlignment="1">
      <alignment horizontal="left" vertical="top" wrapText="1"/>
    </xf>
    <xf numFmtId="0" fontId="20" fillId="6" borderId="16" xfId="13" applyFont="1" applyFill="1" applyBorder="1" applyAlignment="1">
      <alignment horizontal="center" vertical="center" wrapText="1"/>
    </xf>
    <xf numFmtId="0" fontId="21" fillId="6" borderId="16" xfId="13" applyFont="1" applyFill="1" applyBorder="1" applyAlignment="1">
      <alignment horizontal="center" vertical="center" wrapText="1"/>
    </xf>
    <xf numFmtId="0" fontId="3" fillId="0" borderId="0" xfId="0" applyFont="1" applyAlignment="1">
      <alignment horizontal="left" vertical="center" wrapText="1"/>
    </xf>
    <xf numFmtId="171" fontId="4" fillId="0" borderId="0" xfId="0" applyNumberFormat="1" applyFont="1" applyAlignment="1">
      <alignment horizontal="left" vertical="center"/>
    </xf>
    <xf numFmtId="171" fontId="4" fillId="0" borderId="7" xfId="0" applyNumberFormat="1" applyFont="1" applyBorder="1" applyAlignment="1">
      <alignment horizontal="left" vertical="center"/>
    </xf>
    <xf numFmtId="0" fontId="6" fillId="0" borderId="1" xfId="0" applyFont="1" applyBorder="1" applyAlignment="1">
      <alignment horizontal="center" vertical="center"/>
    </xf>
    <xf numFmtId="0" fontId="6" fillId="0" borderId="0" xfId="0" applyFont="1" applyAlignment="1">
      <alignment horizontal="center" vertical="center"/>
    </xf>
    <xf numFmtId="173" fontId="10" fillId="0" borderId="0" xfId="9" applyNumberFormat="1" applyFont="1" applyAlignment="1">
      <alignment horizontal="left" vertical="center" wrapText="1"/>
    </xf>
    <xf numFmtId="0" fontId="10" fillId="3" borderId="0" xfId="11" applyFont="1" applyFill="1" applyAlignment="1">
      <alignment horizontal="left" vertical="top"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4" fillId="0" borderId="0" xfId="0" applyFont="1" applyAlignment="1">
      <alignment horizontal="right" vertical="center"/>
    </xf>
    <xf numFmtId="173" fontId="6" fillId="0" borderId="0" xfId="0" applyNumberFormat="1" applyFont="1" applyAlignment="1">
      <alignment horizontal="left" wrapText="1"/>
    </xf>
    <xf numFmtId="173" fontId="6" fillId="0" borderId="0" xfId="0" applyNumberFormat="1" applyFont="1" applyAlignment="1">
      <alignment horizontal="left"/>
    </xf>
    <xf numFmtId="0" fontId="3" fillId="0" borderId="0" xfId="2" applyFont="1" applyAlignment="1">
      <alignment horizontal="justify" vertical="top" wrapText="1"/>
    </xf>
  </cellXfs>
  <cellStyles count="14">
    <cellStyle name="Millares" xfId="1" builtinId="3"/>
    <cellStyle name="Millares 2" xfId="2" xr:uid="{00000000-0005-0000-0000-000001000000}"/>
    <cellStyle name="Millares 2 2" xfId="3" xr:uid="{00000000-0005-0000-0000-000002000000}"/>
    <cellStyle name="Millares 3" xfId="4" xr:uid="{00000000-0005-0000-0000-000003000000}"/>
    <cellStyle name="Moneda" xfId="10" builtinId="4"/>
    <cellStyle name="Normal" xfId="0" builtinId="0"/>
    <cellStyle name="Normal 10" xfId="11" xr:uid="{A704B00C-5C94-427A-90F1-B41D8BDA1E3E}"/>
    <cellStyle name="Normal 2" xfId="5" xr:uid="{00000000-0005-0000-0000-000005000000}"/>
    <cellStyle name="Normal 2 2" xfId="6" xr:uid="{00000000-0005-0000-0000-000006000000}"/>
    <cellStyle name="Normal 2 3" xfId="7" xr:uid="{00000000-0005-0000-0000-000007000000}"/>
    <cellStyle name="Normal 3" xfId="9" xr:uid="{2F3C803E-FE3E-4B22-A13B-FE43B1E50F52}"/>
    <cellStyle name="Normal 4" xfId="12" xr:uid="{CD585F1C-E928-4065-8B7D-45F9CB90546E}"/>
    <cellStyle name="Normal 8" xfId="13" xr:uid="{D34865A5-9AE2-49CD-8AFF-D40A9791EBF1}"/>
    <cellStyle name="Porcentaje" xfId="8"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13765-4A50-414E-9A7D-F1FAD43FC6B8}">
  <sheetPr>
    <pageSetUpPr fitToPage="1"/>
  </sheetPr>
  <dimension ref="A1:G42"/>
  <sheetViews>
    <sheetView zoomScaleNormal="100" workbookViewId="0">
      <selection activeCell="I8" sqref="I8"/>
    </sheetView>
  </sheetViews>
  <sheetFormatPr baseColWidth="10" defaultRowHeight="13.2" x14ac:dyDescent="0.25"/>
  <cols>
    <col min="2" max="2" width="39.77734375" customWidth="1"/>
    <col min="5" max="5" width="14.5546875" customWidth="1"/>
    <col min="7" max="7" width="14.21875" customWidth="1"/>
  </cols>
  <sheetData>
    <row r="1" spans="1:7" ht="13.8" thickTop="1" x14ac:dyDescent="0.25">
      <c r="A1" s="104" t="s">
        <v>90</v>
      </c>
      <c r="B1" s="105"/>
      <c r="C1" s="105"/>
      <c r="D1" s="105"/>
      <c r="E1" s="105"/>
      <c r="F1" s="105"/>
      <c r="G1" s="106"/>
    </row>
    <row r="2" spans="1:7" x14ac:dyDescent="0.25">
      <c r="A2" s="107"/>
      <c r="B2" s="108"/>
      <c r="C2" s="108"/>
      <c r="D2" s="108"/>
      <c r="E2" s="108"/>
      <c r="F2" s="108"/>
      <c r="G2" s="109"/>
    </row>
    <row r="3" spans="1:7" x14ac:dyDescent="0.25">
      <c r="A3" s="23" t="s">
        <v>3</v>
      </c>
      <c r="B3" s="110" t="s">
        <v>91</v>
      </c>
      <c r="C3" s="110"/>
      <c r="D3" s="110"/>
      <c r="E3" s="110"/>
      <c r="F3" s="110"/>
      <c r="G3" s="34"/>
    </row>
    <row r="4" spans="1:7" x14ac:dyDescent="0.25">
      <c r="A4" s="52"/>
      <c r="B4" s="110"/>
      <c r="C4" s="73" t="s">
        <v>0</v>
      </c>
      <c r="D4" s="43">
        <v>45959</v>
      </c>
      <c r="E4" s="4"/>
      <c r="F4" s="13"/>
      <c r="G4" s="34"/>
    </row>
    <row r="5" spans="1:7" x14ac:dyDescent="0.25">
      <c r="A5" s="52"/>
      <c r="B5" s="110"/>
      <c r="C5" s="4"/>
      <c r="D5" s="4"/>
      <c r="E5" s="4"/>
      <c r="F5" s="13"/>
      <c r="G5" s="34"/>
    </row>
    <row r="6" spans="1:7" x14ac:dyDescent="0.25">
      <c r="A6" s="23" t="s">
        <v>9</v>
      </c>
      <c r="B6" s="74" t="s">
        <v>54</v>
      </c>
      <c r="C6" s="13"/>
      <c r="D6" s="58"/>
      <c r="F6" s="73"/>
      <c r="G6" s="72"/>
    </row>
    <row r="7" spans="1:7" x14ac:dyDescent="0.25">
      <c r="A7" s="23" t="s">
        <v>4</v>
      </c>
      <c r="B7" s="110" t="s">
        <v>66</v>
      </c>
      <c r="C7" s="110"/>
      <c r="D7" s="110"/>
      <c r="E7" s="110"/>
      <c r="F7" s="110"/>
      <c r="G7" s="111"/>
    </row>
    <row r="8" spans="1:7" x14ac:dyDescent="0.25">
      <c r="A8" s="23" t="s">
        <v>32</v>
      </c>
      <c r="B8" s="90" t="s">
        <v>53</v>
      </c>
      <c r="C8" s="71"/>
      <c r="D8" s="112" t="s">
        <v>30</v>
      </c>
      <c r="E8" s="112"/>
      <c r="F8" s="92" t="s">
        <v>67</v>
      </c>
      <c r="G8" s="47"/>
    </row>
    <row r="9" spans="1:7" x14ac:dyDescent="0.25">
      <c r="A9" s="52"/>
      <c r="B9" s="71"/>
      <c r="C9" s="71"/>
      <c r="D9" s="71"/>
      <c r="E9" s="91" t="s">
        <v>10</v>
      </c>
      <c r="F9" s="98" t="s">
        <v>11</v>
      </c>
      <c r="G9" s="99"/>
    </row>
    <row r="10" spans="1:7" x14ac:dyDescent="0.25">
      <c r="A10" s="52"/>
      <c r="B10" s="71"/>
      <c r="C10" s="71"/>
      <c r="D10" s="71"/>
      <c r="E10" s="91" t="s">
        <v>16</v>
      </c>
      <c r="F10" s="98" t="s">
        <v>11</v>
      </c>
      <c r="G10" s="99"/>
    </row>
    <row r="11" spans="1:7" x14ac:dyDescent="0.25">
      <c r="A11" s="52"/>
      <c r="B11" s="71"/>
      <c r="C11" s="71"/>
      <c r="D11" s="71"/>
      <c r="E11" s="71"/>
      <c r="F11" s="70"/>
      <c r="G11" s="34"/>
    </row>
    <row r="12" spans="1:7" ht="13.8" thickBot="1" x14ac:dyDescent="0.3">
      <c r="A12" s="49" t="s">
        <v>35</v>
      </c>
      <c r="B12" s="7" t="s">
        <v>44</v>
      </c>
      <c r="C12" s="7"/>
      <c r="D12" s="7"/>
      <c r="E12" s="7"/>
      <c r="F12" s="69"/>
      <c r="G12" s="56"/>
    </row>
    <row r="13" spans="1:7" ht="13.8" thickTop="1" x14ac:dyDescent="0.25">
      <c r="A13" s="100" t="s">
        <v>43</v>
      </c>
      <c r="B13" s="100"/>
      <c r="C13" s="100"/>
      <c r="D13" s="100"/>
      <c r="E13" s="100"/>
      <c r="F13" s="100"/>
      <c r="G13" s="100"/>
    </row>
    <row r="14" spans="1:7" ht="13.8" thickBot="1" x14ac:dyDescent="0.3">
      <c r="A14" s="101"/>
      <c r="B14" s="101"/>
      <c r="C14" s="101"/>
      <c r="D14" s="101"/>
      <c r="E14" s="101"/>
      <c r="F14" s="101"/>
      <c r="G14" s="101"/>
    </row>
    <row r="15" spans="1:7" ht="14.4" thickTop="1" thickBot="1" x14ac:dyDescent="0.3">
      <c r="A15" s="53" t="s">
        <v>45</v>
      </c>
      <c r="B15" s="5" t="s">
        <v>34</v>
      </c>
      <c r="C15" s="5" t="s">
        <v>2</v>
      </c>
      <c r="D15" s="5" t="s">
        <v>19</v>
      </c>
      <c r="E15" s="5" t="s">
        <v>31</v>
      </c>
      <c r="F15" s="5" t="s">
        <v>7</v>
      </c>
      <c r="G15" s="37" t="s">
        <v>27</v>
      </c>
    </row>
    <row r="16" spans="1:7" ht="13.8" thickTop="1" x14ac:dyDescent="0.25">
      <c r="A16" s="78">
        <v>0</v>
      </c>
      <c r="B16" s="77" t="s">
        <v>56</v>
      </c>
      <c r="C16" s="80"/>
      <c r="D16" s="79"/>
      <c r="E16" s="79"/>
      <c r="F16" s="79"/>
      <c r="G16" s="79"/>
    </row>
    <row r="17" spans="1:7" ht="130.19999999999999" customHeight="1" x14ac:dyDescent="0.25">
      <c r="A17" s="78">
        <v>1</v>
      </c>
      <c r="B17" s="94" t="s">
        <v>69</v>
      </c>
      <c r="C17" s="96" t="s">
        <v>48</v>
      </c>
      <c r="D17" s="76">
        <v>12</v>
      </c>
      <c r="E17" s="75">
        <f>'MATRIZ PRECIO UNITARIO'!G19</f>
        <v>4949.1719999999996</v>
      </c>
      <c r="F17" s="93">
        <f t="shared" ref="F17:F25" si="0">E17*D17</f>
        <v>59390.063999999998</v>
      </c>
      <c r="G17" s="75"/>
    </row>
    <row r="18" spans="1:7" ht="145.19999999999999" customHeight="1" x14ac:dyDescent="0.25">
      <c r="A18" s="78">
        <v>2</v>
      </c>
      <c r="B18" s="94" t="s">
        <v>68</v>
      </c>
      <c r="C18" s="95" t="s">
        <v>48</v>
      </c>
      <c r="D18" s="76">
        <v>12</v>
      </c>
      <c r="E18" s="75">
        <f>'MATRIZ PRECIO UNITARIO (2)'!G61</f>
        <v>674.91719999999998</v>
      </c>
      <c r="F18" s="93">
        <f t="shared" si="0"/>
        <v>8099.0064000000002</v>
      </c>
      <c r="G18" s="75"/>
    </row>
    <row r="19" spans="1:7" ht="78.599999999999994" customHeight="1" x14ac:dyDescent="0.25">
      <c r="A19" s="78">
        <v>3</v>
      </c>
      <c r="B19" s="94" t="s">
        <v>74</v>
      </c>
      <c r="C19" s="95" t="s">
        <v>48</v>
      </c>
      <c r="D19" s="76">
        <v>12</v>
      </c>
      <c r="E19" s="75">
        <f>'MATRIZ PRECIO UNITARIO (3)'!G61</f>
        <v>2334.9171999999999</v>
      </c>
      <c r="F19" s="93">
        <f t="shared" si="0"/>
        <v>28019.006399999998</v>
      </c>
      <c r="G19" s="75"/>
    </row>
    <row r="20" spans="1:7" ht="78.599999999999994" customHeight="1" x14ac:dyDescent="0.25">
      <c r="A20" s="78">
        <v>4</v>
      </c>
      <c r="B20" s="94" t="s">
        <v>76</v>
      </c>
      <c r="C20" s="95" t="s">
        <v>48</v>
      </c>
      <c r="D20" s="76">
        <v>12</v>
      </c>
      <c r="E20" s="75">
        <f>'MATRIZ PRECIO UNITARIO (4)'!G61</f>
        <v>1322.4171999999999</v>
      </c>
      <c r="F20" s="93">
        <f t="shared" si="0"/>
        <v>15869.006399999998</v>
      </c>
      <c r="G20" s="75"/>
    </row>
    <row r="21" spans="1:7" ht="78.599999999999994" customHeight="1" x14ac:dyDescent="0.25">
      <c r="A21" s="78">
        <v>5</v>
      </c>
      <c r="B21" s="94" t="s">
        <v>79</v>
      </c>
      <c r="C21" s="95" t="s">
        <v>48</v>
      </c>
      <c r="D21" s="76">
        <v>12</v>
      </c>
      <c r="E21" s="75">
        <f>'MATRIZ PRECIO UNITARIO (5)'!G61</f>
        <v>17634.9172</v>
      </c>
      <c r="F21" s="93">
        <f t="shared" si="0"/>
        <v>211619.00640000001</v>
      </c>
      <c r="G21" s="75"/>
    </row>
    <row r="22" spans="1:7" ht="78.599999999999994" customHeight="1" x14ac:dyDescent="0.25">
      <c r="A22" s="78">
        <v>6</v>
      </c>
      <c r="B22" s="94" t="s">
        <v>85</v>
      </c>
      <c r="C22" s="95" t="s">
        <v>86</v>
      </c>
      <c r="D22" s="76">
        <v>1300</v>
      </c>
      <c r="E22" s="75">
        <v>75</v>
      </c>
      <c r="F22" s="93">
        <f t="shared" si="0"/>
        <v>97500</v>
      </c>
      <c r="G22" s="75"/>
    </row>
    <row r="23" spans="1:7" ht="183.6" customHeight="1" x14ac:dyDescent="0.25">
      <c r="A23" s="78">
        <v>7</v>
      </c>
      <c r="B23" s="94" t="s">
        <v>83</v>
      </c>
      <c r="C23" s="95" t="s">
        <v>84</v>
      </c>
      <c r="D23" s="76">
        <v>12</v>
      </c>
      <c r="E23" s="75">
        <v>2000</v>
      </c>
      <c r="F23" s="93">
        <f t="shared" si="0"/>
        <v>24000</v>
      </c>
      <c r="G23" s="75"/>
    </row>
    <row r="24" spans="1:7" ht="90.6" customHeight="1" x14ac:dyDescent="0.25">
      <c r="A24" s="78">
        <v>8</v>
      </c>
      <c r="B24" s="94" t="s">
        <v>87</v>
      </c>
      <c r="C24" s="95" t="s">
        <v>86</v>
      </c>
      <c r="D24" s="76">
        <v>180</v>
      </c>
      <c r="E24" s="75">
        <v>50</v>
      </c>
      <c r="F24" s="93">
        <f t="shared" si="0"/>
        <v>9000</v>
      </c>
      <c r="G24" s="75"/>
    </row>
    <row r="25" spans="1:7" ht="48.6" customHeight="1" x14ac:dyDescent="0.25">
      <c r="A25" s="78">
        <v>9</v>
      </c>
      <c r="B25" s="94" t="s">
        <v>88</v>
      </c>
      <c r="C25" s="95" t="s">
        <v>60</v>
      </c>
      <c r="D25" s="76">
        <v>12</v>
      </c>
      <c r="E25" s="75">
        <v>1800</v>
      </c>
      <c r="F25" s="93">
        <f t="shared" si="0"/>
        <v>21600</v>
      </c>
      <c r="G25" s="75"/>
    </row>
    <row r="26" spans="1:7" x14ac:dyDescent="0.25">
      <c r="A26" s="81"/>
      <c r="B26" s="82"/>
      <c r="C26" s="83"/>
      <c r="D26" s="84"/>
      <c r="E26" s="85"/>
      <c r="F26" s="64"/>
      <c r="G26" s="63"/>
    </row>
    <row r="27" spans="1:7" x14ac:dyDescent="0.25">
      <c r="A27" s="68"/>
      <c r="B27" s="67"/>
      <c r="C27" s="66"/>
      <c r="D27" s="65"/>
      <c r="E27" s="64" t="s">
        <v>62</v>
      </c>
      <c r="F27" s="64">
        <f>SUM(F17:F26)</f>
        <v>475096.08960000001</v>
      </c>
      <c r="G27" s="63"/>
    </row>
    <row r="28" spans="1:7" x14ac:dyDescent="0.25">
      <c r="A28" s="68"/>
      <c r="B28" s="67"/>
      <c r="C28" s="66"/>
      <c r="D28" s="65"/>
      <c r="E28" s="64" t="s">
        <v>63</v>
      </c>
      <c r="F28" s="64">
        <f>F27*0.16</f>
        <v>76015.374336000008</v>
      </c>
      <c r="G28" s="63"/>
    </row>
    <row r="29" spans="1:7" x14ac:dyDescent="0.25">
      <c r="A29" s="68"/>
      <c r="B29" s="67"/>
      <c r="C29" s="66"/>
      <c r="D29" s="65"/>
      <c r="E29" s="64" t="s">
        <v>64</v>
      </c>
      <c r="F29" s="64">
        <f>F27*1.16</f>
        <v>551111.46393600001</v>
      </c>
      <c r="G29" s="63"/>
    </row>
    <row r="31" spans="1:7" x14ac:dyDescent="0.25">
      <c r="A31" s="62" t="s">
        <v>42</v>
      </c>
      <c r="B31" s="62"/>
      <c r="C31" s="62"/>
      <c r="D31" s="62"/>
      <c r="E31" s="62"/>
      <c r="F31" s="62"/>
      <c r="G31" s="62"/>
    </row>
    <row r="32" spans="1:7" ht="24" customHeight="1" x14ac:dyDescent="0.25">
      <c r="A32" s="113" t="s">
        <v>89</v>
      </c>
      <c r="B32" s="114"/>
      <c r="C32" s="114"/>
      <c r="D32" s="114"/>
      <c r="E32" s="114"/>
      <c r="F32" s="114"/>
      <c r="G32" s="114"/>
    </row>
    <row r="33" spans="1:7" x14ac:dyDescent="0.25">
      <c r="A33" s="102" t="s">
        <v>55</v>
      </c>
      <c r="B33" s="102"/>
      <c r="C33" s="102"/>
      <c r="D33" s="102"/>
      <c r="E33" s="102"/>
      <c r="F33" s="102"/>
      <c r="G33" s="102"/>
    </row>
    <row r="35" spans="1:7" ht="13.2" customHeight="1" x14ac:dyDescent="0.25">
      <c r="A35" s="103" t="s">
        <v>65</v>
      </c>
      <c r="B35" s="103"/>
      <c r="C35" s="103"/>
      <c r="D35" s="103"/>
      <c r="E35" s="103"/>
      <c r="F35" s="103"/>
      <c r="G35" s="103"/>
    </row>
    <row r="36" spans="1:7" x14ac:dyDescent="0.25">
      <c r="A36" s="103"/>
      <c r="B36" s="103"/>
      <c r="C36" s="103"/>
      <c r="D36" s="103"/>
      <c r="E36" s="103"/>
      <c r="F36" s="103"/>
      <c r="G36" s="103"/>
    </row>
    <row r="37" spans="1:7" x14ac:dyDescent="0.25">
      <c r="A37" s="103"/>
      <c r="B37" s="103"/>
      <c r="C37" s="103"/>
      <c r="D37" s="103"/>
      <c r="E37" s="103"/>
      <c r="F37" s="103"/>
      <c r="G37" s="103"/>
    </row>
    <row r="38" spans="1:7" x14ac:dyDescent="0.25">
      <c r="A38" s="103"/>
      <c r="B38" s="103"/>
      <c r="C38" s="103"/>
      <c r="D38" s="103"/>
      <c r="E38" s="103"/>
      <c r="F38" s="103"/>
      <c r="G38" s="103"/>
    </row>
    <row r="39" spans="1:7" x14ac:dyDescent="0.25">
      <c r="A39" s="103"/>
      <c r="B39" s="103"/>
      <c r="C39" s="103"/>
      <c r="D39" s="103"/>
      <c r="E39" s="103"/>
      <c r="F39" s="103"/>
      <c r="G39" s="103"/>
    </row>
    <row r="40" spans="1:7" x14ac:dyDescent="0.25">
      <c r="A40" s="103"/>
      <c r="B40" s="103"/>
      <c r="C40" s="103"/>
      <c r="D40" s="103"/>
      <c r="E40" s="103"/>
      <c r="F40" s="103"/>
      <c r="G40" s="103"/>
    </row>
    <row r="41" spans="1:7" x14ac:dyDescent="0.25">
      <c r="A41" s="103"/>
      <c r="B41" s="103"/>
      <c r="C41" s="103"/>
      <c r="D41" s="103"/>
      <c r="E41" s="103"/>
      <c r="F41" s="103"/>
      <c r="G41" s="103"/>
    </row>
    <row r="42" spans="1:7" ht="33" customHeight="1" x14ac:dyDescent="0.25">
      <c r="A42" s="103"/>
      <c r="B42" s="103"/>
      <c r="C42" s="103"/>
      <c r="D42" s="103"/>
      <c r="E42" s="103"/>
      <c r="F42" s="103"/>
      <c r="G42" s="103"/>
    </row>
  </sheetData>
  <mergeCells count="11">
    <mergeCell ref="F10:G10"/>
    <mergeCell ref="A13:G14"/>
    <mergeCell ref="A33:G33"/>
    <mergeCell ref="A35:G42"/>
    <mergeCell ref="A1:G2"/>
    <mergeCell ref="B3:F3"/>
    <mergeCell ref="B4:B5"/>
    <mergeCell ref="B7:G7"/>
    <mergeCell ref="D8:E8"/>
    <mergeCell ref="F9:G9"/>
    <mergeCell ref="A32:G32"/>
  </mergeCells>
  <pageMargins left="0.7" right="0.7" top="0.75" bottom="0.75" header="0.3" footer="0.3"/>
  <pageSetup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
  <sheetViews>
    <sheetView showGridLines="0" showZeros="0" workbookViewId="0">
      <selection activeCell="L46" sqref="L46"/>
    </sheetView>
  </sheetViews>
  <sheetFormatPr baseColWidth="10" defaultColWidth="11.44140625" defaultRowHeight="12.75" customHeight="1" x14ac:dyDescent="0.25"/>
  <cols>
    <col min="1" max="1" width="11.77734375" customWidth="1"/>
    <col min="2" max="2" width="30.77734375" customWidth="1"/>
    <col min="3" max="3" width="6.77734375" customWidth="1"/>
    <col min="4" max="4" width="10.77734375" customWidth="1"/>
    <col min="5" max="5" width="6.77734375" style="54" customWidth="1"/>
    <col min="6" max="6" width="10.77734375" style="46" customWidth="1"/>
    <col min="7" max="7" width="10.77734375" customWidth="1"/>
    <col min="8" max="8" width="6.77734375" customWidth="1"/>
  </cols>
  <sheetData>
    <row r="1" spans="1:8" ht="15" customHeight="1" thickTop="1" x14ac:dyDescent="0.25">
      <c r="A1" s="104"/>
      <c r="B1" s="105"/>
      <c r="C1" s="105"/>
      <c r="D1" s="105"/>
      <c r="E1" s="105"/>
      <c r="F1" s="105"/>
      <c r="G1" s="105"/>
      <c r="H1" s="106"/>
    </row>
    <row r="2" spans="1:8" ht="15" customHeight="1" x14ac:dyDescent="0.25">
      <c r="A2" s="107"/>
      <c r="B2" s="108"/>
      <c r="C2" s="108"/>
      <c r="D2" s="108"/>
      <c r="E2" s="108"/>
      <c r="F2" s="108"/>
      <c r="G2" s="108"/>
      <c r="H2" s="109"/>
    </row>
    <row r="3" spans="1:8" ht="12.75" customHeight="1" x14ac:dyDescent="0.25">
      <c r="A3" s="23"/>
      <c r="B3" s="110"/>
      <c r="C3" s="110"/>
      <c r="D3" s="110"/>
      <c r="E3" s="110"/>
      <c r="F3" s="110"/>
      <c r="G3" s="13"/>
      <c r="H3" s="34"/>
    </row>
    <row r="4" spans="1:8" ht="12.75" customHeight="1" x14ac:dyDescent="0.25">
      <c r="A4" s="59"/>
      <c r="B4" s="110"/>
      <c r="C4" s="4"/>
      <c r="D4" s="4"/>
      <c r="E4" s="4"/>
      <c r="G4" s="13"/>
      <c r="H4" s="34"/>
    </row>
    <row r="5" spans="1:8" ht="12.75" customHeight="1" x14ac:dyDescent="0.25">
      <c r="A5" s="59"/>
      <c r="B5" s="110"/>
      <c r="C5" s="44"/>
      <c r="D5" s="43"/>
      <c r="E5" s="4"/>
      <c r="G5" s="13"/>
      <c r="H5" s="34"/>
    </row>
    <row r="6" spans="1:8" ht="12.75" customHeight="1" x14ac:dyDescent="0.25">
      <c r="A6" s="23"/>
      <c r="B6" s="41"/>
      <c r="C6" s="13"/>
      <c r="D6" s="58"/>
      <c r="F6" s="29"/>
      <c r="G6" s="36"/>
      <c r="H6" s="34"/>
    </row>
    <row r="7" spans="1:8" ht="12.75" customHeight="1" x14ac:dyDescent="0.25">
      <c r="A7" s="23"/>
      <c r="B7" s="110"/>
      <c r="C7" s="110"/>
      <c r="D7" s="110"/>
      <c r="E7" s="110"/>
      <c r="F7" s="110"/>
      <c r="G7" s="110"/>
      <c r="H7" s="111"/>
    </row>
    <row r="8" spans="1:8" ht="12.75" customHeight="1" x14ac:dyDescent="0.25">
      <c r="A8" s="23"/>
      <c r="B8" s="1"/>
      <c r="C8" s="4"/>
      <c r="D8" s="4"/>
      <c r="E8" s="4"/>
      <c r="G8" s="28"/>
      <c r="H8" s="47"/>
    </row>
    <row r="9" spans="1:8" ht="12.75" customHeight="1" x14ac:dyDescent="0.25">
      <c r="A9" s="52"/>
      <c r="B9" s="4"/>
      <c r="C9" s="4"/>
      <c r="D9" s="4"/>
      <c r="E9" s="4"/>
      <c r="F9" s="29"/>
      <c r="G9" s="57"/>
      <c r="H9" s="38"/>
    </row>
    <row r="10" spans="1:8" ht="12.75" customHeight="1" x14ac:dyDescent="0.25">
      <c r="A10" s="52"/>
      <c r="B10" s="4"/>
      <c r="C10" s="4"/>
      <c r="D10" s="4"/>
      <c r="E10" s="4"/>
      <c r="F10" s="29"/>
      <c r="G10" s="57"/>
      <c r="H10" s="38"/>
    </row>
    <row r="11" spans="1:8" ht="12.75" customHeight="1" x14ac:dyDescent="0.25">
      <c r="A11" s="52"/>
      <c r="B11" s="4"/>
      <c r="C11" s="4"/>
      <c r="D11" s="4"/>
      <c r="E11" s="4"/>
      <c r="G11" s="45"/>
      <c r="H11" s="34"/>
    </row>
    <row r="12" spans="1:8" ht="12.75" customHeight="1" x14ac:dyDescent="0.25">
      <c r="A12" s="52"/>
      <c r="B12" s="4"/>
      <c r="C12" s="4"/>
      <c r="D12" s="4"/>
      <c r="E12" s="4"/>
      <c r="G12" s="28"/>
      <c r="H12" s="34"/>
    </row>
    <row r="13" spans="1:8" ht="12.75" customHeight="1" thickBot="1" x14ac:dyDescent="0.3">
      <c r="A13" s="49"/>
      <c r="B13" s="55"/>
      <c r="C13" s="7"/>
      <c r="D13" s="7"/>
      <c r="E13" s="50"/>
      <c r="F13" s="60"/>
      <c r="G13" s="7"/>
      <c r="H13" s="56"/>
    </row>
    <row r="14" spans="1:8" ht="12.75" customHeight="1" thickTop="1" x14ac:dyDescent="0.25">
      <c r="A14" s="100" t="s">
        <v>20</v>
      </c>
      <c r="B14" s="100"/>
      <c r="C14" s="100"/>
      <c r="D14" s="100"/>
      <c r="E14" s="100"/>
      <c r="F14" s="100"/>
      <c r="G14" s="100"/>
      <c r="H14" s="100"/>
    </row>
    <row r="15" spans="1:8" ht="12.75" customHeight="1" thickBot="1" x14ac:dyDescent="0.3">
      <c r="A15" s="101"/>
      <c r="B15" s="101"/>
      <c r="C15" s="101"/>
      <c r="D15" s="101"/>
      <c r="E15" s="101"/>
      <c r="F15" s="101"/>
      <c r="G15" s="101"/>
      <c r="H15" s="101"/>
    </row>
    <row r="16" spans="1:8" ht="12.75" customHeight="1" thickTop="1" thickBot="1" x14ac:dyDescent="0.3">
      <c r="A16" s="53" t="s">
        <v>33</v>
      </c>
      <c r="B16" s="5" t="s">
        <v>34</v>
      </c>
      <c r="C16" s="5" t="s">
        <v>2</v>
      </c>
      <c r="D16" s="5" t="s">
        <v>31</v>
      </c>
      <c r="E16" s="5"/>
      <c r="F16" s="42" t="s">
        <v>19</v>
      </c>
      <c r="G16" s="5" t="s">
        <v>7</v>
      </c>
      <c r="H16" s="37" t="s">
        <v>27</v>
      </c>
    </row>
    <row r="17" spans="1:8" ht="13.8" thickTop="1" x14ac:dyDescent="0.25">
      <c r="A17" s="12" t="s">
        <v>25</v>
      </c>
      <c r="B17" s="12">
        <v>1</v>
      </c>
      <c r="C17" s="12" t="s">
        <v>14</v>
      </c>
      <c r="E17" s="48"/>
      <c r="F17" s="11"/>
      <c r="G17" s="3"/>
      <c r="H17" s="13"/>
    </row>
    <row r="18" spans="1:8" ht="13.2" x14ac:dyDescent="0.25">
      <c r="A18" s="78">
        <v>1</v>
      </c>
      <c r="B18" s="77"/>
      <c r="C18" s="80"/>
      <c r="D18" s="79"/>
      <c r="E18" s="79"/>
      <c r="F18" s="79"/>
      <c r="G18" s="79"/>
      <c r="H18" s="79"/>
    </row>
    <row r="19" spans="1:8" ht="13.2" x14ac:dyDescent="0.25">
      <c r="A19" s="78" t="s">
        <v>21</v>
      </c>
      <c r="B19" s="77" t="s">
        <v>46</v>
      </c>
      <c r="C19" s="80"/>
      <c r="D19" s="79" t="s">
        <v>49</v>
      </c>
      <c r="E19" s="79">
        <v>1</v>
      </c>
      <c r="F19" s="79"/>
      <c r="G19" s="87">
        <f>G61</f>
        <v>4949.1719999999996</v>
      </c>
      <c r="H19" s="79"/>
    </row>
    <row r="20" spans="1:8" ht="13.2" customHeight="1" x14ac:dyDescent="0.25">
      <c r="A20" s="115" t="s">
        <v>70</v>
      </c>
      <c r="B20" s="115"/>
      <c r="C20" s="115"/>
      <c r="D20" s="115"/>
      <c r="E20" s="115"/>
      <c r="F20" s="115"/>
      <c r="G20" s="115"/>
      <c r="H20" s="115"/>
    </row>
    <row r="21" spans="1:8" ht="13.2" x14ac:dyDescent="0.25">
      <c r="A21" s="115"/>
      <c r="B21" s="115"/>
      <c r="C21" s="115"/>
      <c r="D21" s="115"/>
      <c r="E21" s="115"/>
      <c r="F21" s="115"/>
      <c r="G21" s="115"/>
      <c r="H21" s="115"/>
    </row>
    <row r="22" spans="1:8" ht="13.2" x14ac:dyDescent="0.25">
      <c r="A22" s="115"/>
      <c r="B22" s="115"/>
      <c r="C22" s="115"/>
      <c r="D22" s="115"/>
      <c r="E22" s="115"/>
      <c r="F22" s="115"/>
      <c r="G22" s="115"/>
      <c r="H22" s="115"/>
    </row>
    <row r="23" spans="1:8" ht="13.2" x14ac:dyDescent="0.25">
      <c r="A23" s="115"/>
      <c r="B23" s="115"/>
      <c r="C23" s="115"/>
      <c r="D23" s="115"/>
      <c r="E23" s="115"/>
      <c r="F23" s="115"/>
      <c r="G23" s="115"/>
      <c r="H23" s="115"/>
    </row>
    <row r="24" spans="1:8" ht="13.2" x14ac:dyDescent="0.25">
      <c r="A24" s="115"/>
      <c r="B24" s="115"/>
      <c r="C24" s="115"/>
      <c r="D24" s="115"/>
      <c r="E24" s="115"/>
      <c r="F24" s="115"/>
      <c r="G24" s="115"/>
      <c r="H24" s="115"/>
    </row>
    <row r="25" spans="1:8" ht="13.2" x14ac:dyDescent="0.25">
      <c r="A25" s="115"/>
      <c r="B25" s="115"/>
      <c r="C25" s="115"/>
      <c r="D25" s="115"/>
      <c r="E25" s="115"/>
      <c r="F25" s="115"/>
      <c r="G25" s="115"/>
      <c r="H25" s="115"/>
    </row>
    <row r="26" spans="1:8" ht="13.2" x14ac:dyDescent="0.25">
      <c r="A26" s="115"/>
      <c r="B26" s="115"/>
      <c r="C26" s="115"/>
      <c r="D26" s="115"/>
      <c r="E26" s="115"/>
      <c r="F26" s="115"/>
      <c r="G26" s="115"/>
      <c r="H26" s="115"/>
    </row>
    <row r="27" spans="1:8" ht="13.2" x14ac:dyDescent="0.25">
      <c r="A27" s="2" t="s">
        <v>17</v>
      </c>
      <c r="B27" s="6"/>
      <c r="C27" s="6"/>
      <c r="D27" s="3"/>
      <c r="E27" s="31"/>
      <c r="F27" s="11"/>
      <c r="G27" s="3"/>
      <c r="H27" s="3"/>
    </row>
    <row r="28" spans="1:8" ht="13.2" x14ac:dyDescent="0.25">
      <c r="A28" s="14"/>
      <c r="B28" s="15"/>
      <c r="C28" s="26"/>
      <c r="D28" s="25"/>
      <c r="E28" s="21"/>
      <c r="F28" s="20"/>
      <c r="G28" s="19">
        <f>F28*D28</f>
        <v>0</v>
      </c>
      <c r="H28" s="27"/>
    </row>
    <row r="29" spans="1:8" ht="13.2" x14ac:dyDescent="0.25">
      <c r="A29" s="14" t="s">
        <v>36</v>
      </c>
      <c r="B29" s="15" t="s">
        <v>57</v>
      </c>
      <c r="C29" s="26" t="s">
        <v>58</v>
      </c>
      <c r="D29" s="25">
        <v>1160</v>
      </c>
      <c r="E29" s="21" t="s">
        <v>37</v>
      </c>
      <c r="F29" s="20">
        <v>2</v>
      </c>
      <c r="G29" s="19">
        <f>F29*D29</f>
        <v>2320</v>
      </c>
      <c r="H29" s="27"/>
    </row>
    <row r="30" spans="1:8" ht="13.2" x14ac:dyDescent="0.25">
      <c r="A30" s="14" t="s">
        <v>50</v>
      </c>
      <c r="B30" s="15" t="s">
        <v>51</v>
      </c>
      <c r="C30" s="26" t="s">
        <v>58</v>
      </c>
      <c r="D30" s="25">
        <v>500</v>
      </c>
      <c r="E30" s="21" t="s">
        <v>37</v>
      </c>
      <c r="F30" s="20">
        <v>2</v>
      </c>
      <c r="G30" s="19">
        <f>F30*D30</f>
        <v>1000</v>
      </c>
      <c r="H30" s="27"/>
    </row>
    <row r="31" spans="1:8" ht="13.2" x14ac:dyDescent="0.25">
      <c r="A31" s="14"/>
      <c r="B31" s="15"/>
      <c r="C31" s="26"/>
      <c r="D31" s="25"/>
      <c r="E31" s="21"/>
      <c r="F31" s="20">
        <v>0</v>
      </c>
      <c r="G31" s="19"/>
      <c r="H31" s="27"/>
    </row>
    <row r="32" spans="1:8" ht="13.2" x14ac:dyDescent="0.25">
      <c r="A32" s="10" t="s">
        <v>26</v>
      </c>
      <c r="B32" s="2" t="s">
        <v>17</v>
      </c>
      <c r="C32" s="26" t="s">
        <v>1</v>
      </c>
      <c r="D32" s="25" t="s">
        <v>1</v>
      </c>
      <c r="E32" s="21" t="s">
        <v>1</v>
      </c>
      <c r="F32" s="20" t="s">
        <v>1</v>
      </c>
      <c r="G32" s="24">
        <f>SUM(G28:G31)</f>
        <v>3320</v>
      </c>
      <c r="H32" s="32"/>
    </row>
    <row r="33" spans="1:9" ht="13.2" x14ac:dyDescent="0.25">
      <c r="A33" s="14"/>
      <c r="B33" s="15"/>
      <c r="C33" s="26"/>
      <c r="D33" s="25"/>
      <c r="E33" s="21"/>
      <c r="F33" s="20"/>
      <c r="G33" s="86"/>
      <c r="H33" s="40"/>
    </row>
    <row r="34" spans="1:9" ht="13.2" x14ac:dyDescent="0.25">
      <c r="A34" s="2" t="s">
        <v>47</v>
      </c>
      <c r="B34" s="6"/>
      <c r="C34" s="6"/>
      <c r="D34" s="3"/>
      <c r="E34" s="31"/>
      <c r="F34" s="11"/>
      <c r="G34" s="3"/>
      <c r="H34" s="3"/>
    </row>
    <row r="35" spans="1:9" ht="58.8" customHeight="1" x14ac:dyDescent="0.25">
      <c r="A35" s="14" t="s">
        <v>59</v>
      </c>
      <c r="B35" s="15" t="s">
        <v>71</v>
      </c>
      <c r="C35" s="26" t="s">
        <v>48</v>
      </c>
      <c r="D35" s="25">
        <v>60</v>
      </c>
      <c r="E35" s="21" t="s">
        <v>37</v>
      </c>
      <c r="F35" s="20">
        <v>1</v>
      </c>
      <c r="G35" s="19">
        <f>F35*D35</f>
        <v>60</v>
      </c>
      <c r="H35" s="27"/>
    </row>
    <row r="36" spans="1:9" ht="13.2" x14ac:dyDescent="0.25">
      <c r="A36" s="14" t="s">
        <v>61</v>
      </c>
      <c r="B36" s="15" t="s">
        <v>72</v>
      </c>
      <c r="C36" s="26" t="s">
        <v>48</v>
      </c>
      <c r="D36" s="25">
        <v>100</v>
      </c>
      <c r="E36" s="21" t="s">
        <v>37</v>
      </c>
      <c r="F36" s="20">
        <v>1</v>
      </c>
      <c r="G36" s="19">
        <f>F36*D36</f>
        <v>100</v>
      </c>
      <c r="H36" s="27"/>
    </row>
    <row r="37" spans="1:9" ht="13.2" x14ac:dyDescent="0.25">
      <c r="A37" s="14"/>
      <c r="B37" s="15"/>
      <c r="C37" s="26"/>
      <c r="D37" s="25"/>
      <c r="E37" s="21"/>
      <c r="F37" s="20"/>
      <c r="G37" s="19"/>
      <c r="H37" s="27"/>
    </row>
    <row r="38" spans="1:9" ht="13.2" x14ac:dyDescent="0.25">
      <c r="A38" s="14"/>
      <c r="B38" s="15"/>
      <c r="C38" s="26"/>
      <c r="D38" s="25"/>
      <c r="E38" s="21"/>
      <c r="F38" s="20"/>
      <c r="G38" s="19"/>
      <c r="H38" s="27"/>
    </row>
    <row r="39" spans="1:9" ht="13.2" x14ac:dyDescent="0.25">
      <c r="A39" s="14"/>
      <c r="B39" s="15"/>
      <c r="C39" s="26"/>
      <c r="D39" s="25"/>
      <c r="E39" s="21"/>
      <c r="F39" s="20"/>
      <c r="G39" s="19"/>
      <c r="H39" s="27"/>
    </row>
    <row r="40" spans="1:9" ht="13.2" x14ac:dyDescent="0.25">
      <c r="A40" s="14"/>
      <c r="B40" s="15"/>
      <c r="C40" s="26"/>
      <c r="D40" s="25"/>
      <c r="E40" s="21"/>
      <c r="F40" s="20"/>
      <c r="G40" s="19"/>
      <c r="H40" s="27"/>
    </row>
    <row r="41" spans="1:9" ht="13.2" x14ac:dyDescent="0.25">
      <c r="A41" s="14"/>
      <c r="B41" s="15"/>
      <c r="C41" s="26"/>
      <c r="D41" s="25"/>
      <c r="E41" s="21"/>
      <c r="F41" s="20"/>
      <c r="G41" s="19"/>
      <c r="H41" s="27"/>
    </row>
    <row r="42" spans="1:9" ht="13.2" x14ac:dyDescent="0.25">
      <c r="A42" s="14"/>
      <c r="B42" s="15"/>
      <c r="C42" s="26"/>
      <c r="D42" s="25"/>
      <c r="E42" s="21"/>
      <c r="F42" s="20"/>
      <c r="G42" s="19"/>
      <c r="H42" s="27"/>
    </row>
    <row r="43" spans="1:9" ht="13.2" x14ac:dyDescent="0.25">
      <c r="A43" s="14"/>
      <c r="B43" s="15"/>
      <c r="C43" s="26"/>
      <c r="D43" s="25"/>
      <c r="E43" s="21"/>
      <c r="F43" s="20"/>
      <c r="G43" s="19"/>
      <c r="H43" s="27"/>
    </row>
    <row r="44" spans="1:9" ht="13.2" x14ac:dyDescent="0.25">
      <c r="A44" s="14"/>
      <c r="B44" s="15"/>
      <c r="C44" s="26"/>
      <c r="D44" s="25"/>
      <c r="E44" s="21"/>
      <c r="F44" s="20"/>
      <c r="G44" s="19"/>
      <c r="H44" s="27"/>
    </row>
    <row r="45" spans="1:9" ht="13.2" x14ac:dyDescent="0.25">
      <c r="A45" s="10" t="s">
        <v>26</v>
      </c>
      <c r="B45" s="2" t="s">
        <v>47</v>
      </c>
      <c r="C45" s="26"/>
      <c r="D45" s="25"/>
      <c r="E45" s="21"/>
      <c r="F45" s="20" t="s">
        <v>1</v>
      </c>
      <c r="G45" s="24">
        <f>SUM(G35:G44)</f>
        <v>160</v>
      </c>
      <c r="H45" s="32"/>
    </row>
    <row r="46" spans="1:9" ht="13.2" x14ac:dyDescent="0.25">
      <c r="A46" s="14"/>
      <c r="B46" s="15"/>
      <c r="C46" s="26"/>
      <c r="D46" s="25"/>
      <c r="E46" s="21"/>
      <c r="F46" s="20"/>
      <c r="G46" s="19"/>
      <c r="H46" s="27"/>
      <c r="I46" s="19"/>
    </row>
    <row r="47" spans="1:9" ht="13.2" x14ac:dyDescent="0.25">
      <c r="A47" s="10"/>
      <c r="B47" s="2"/>
      <c r="C47" s="2"/>
      <c r="D47" s="2"/>
      <c r="E47" s="16"/>
      <c r="F47" s="22"/>
      <c r="G47" s="19"/>
      <c r="H47" s="27"/>
      <c r="I47" s="19"/>
    </row>
    <row r="48" spans="1:9" ht="13.2" x14ac:dyDescent="0.25">
      <c r="A48" s="2" t="s">
        <v>28</v>
      </c>
      <c r="B48" s="6"/>
      <c r="C48" s="6"/>
      <c r="D48" s="3"/>
      <c r="E48" s="31"/>
      <c r="F48" s="11"/>
      <c r="G48" s="3"/>
      <c r="H48" s="3"/>
    </row>
    <row r="49" spans="1:8" ht="13.2" x14ac:dyDescent="0.25">
      <c r="A49" s="14" t="s">
        <v>24</v>
      </c>
      <c r="B49" s="15" t="s">
        <v>40</v>
      </c>
      <c r="C49" s="26" t="s">
        <v>41</v>
      </c>
      <c r="D49" s="25">
        <v>15977.92</v>
      </c>
      <c r="E49" s="21" t="s">
        <v>37</v>
      </c>
      <c r="F49" s="20">
        <v>0.01</v>
      </c>
      <c r="G49" s="19">
        <f t="shared" ref="G49:G51" si="0">F49*D49</f>
        <v>159.7792</v>
      </c>
      <c r="H49" s="27"/>
    </row>
    <row r="50" spans="1:8" ht="13.2" x14ac:dyDescent="0.25">
      <c r="A50" s="14" t="s">
        <v>39</v>
      </c>
      <c r="B50" s="15" t="s">
        <v>13</v>
      </c>
      <c r="C50" s="26" t="s">
        <v>41</v>
      </c>
      <c r="D50" s="25">
        <v>15977.92</v>
      </c>
      <c r="E50" s="21" t="s">
        <v>37</v>
      </c>
      <c r="F50" s="20">
        <v>0.01</v>
      </c>
      <c r="G50" s="19">
        <f t="shared" si="0"/>
        <v>159.7792</v>
      </c>
      <c r="H50" s="27"/>
    </row>
    <row r="51" spans="1:8" ht="13.2" x14ac:dyDescent="0.25">
      <c r="A51" s="14" t="s">
        <v>6</v>
      </c>
      <c r="B51" s="15" t="s">
        <v>8</v>
      </c>
      <c r="C51" s="26" t="s">
        <v>41</v>
      </c>
      <c r="D51" s="25">
        <v>15977.92</v>
      </c>
      <c r="E51" s="21" t="s">
        <v>37</v>
      </c>
      <c r="F51" s="20">
        <v>0.01</v>
      </c>
      <c r="G51" s="19">
        <f t="shared" si="0"/>
        <v>159.7792</v>
      </c>
      <c r="H51" s="27"/>
    </row>
    <row r="52" spans="1:8" ht="13.2" x14ac:dyDescent="0.25">
      <c r="A52" s="10" t="s">
        <v>26</v>
      </c>
      <c r="B52" s="2" t="s">
        <v>28</v>
      </c>
      <c r="C52" s="2"/>
      <c r="D52" s="2"/>
      <c r="E52" s="16"/>
      <c r="F52" s="22"/>
      <c r="G52" s="24">
        <f>SUM(G49:G51)</f>
        <v>479.33760000000001</v>
      </c>
      <c r="H52" s="32"/>
    </row>
    <row r="53" spans="1:8" ht="13.2" x14ac:dyDescent="0.25">
      <c r="A53" s="10"/>
      <c r="B53" s="2"/>
      <c r="C53" s="2"/>
      <c r="D53" s="2"/>
      <c r="E53" s="16"/>
      <c r="F53" s="22"/>
      <c r="G53" s="24"/>
      <c r="H53" s="89"/>
    </row>
    <row r="54" spans="1:8" ht="13.2" x14ac:dyDescent="0.25">
      <c r="A54" s="10"/>
      <c r="B54" s="2"/>
      <c r="C54" s="2"/>
      <c r="D54" s="2"/>
      <c r="E54" s="16"/>
      <c r="F54" s="22"/>
      <c r="G54" s="24"/>
      <c r="H54" s="89"/>
    </row>
    <row r="55" spans="1:8" ht="13.2" x14ac:dyDescent="0.25">
      <c r="A55" s="10"/>
      <c r="B55" s="18" t="s">
        <v>18</v>
      </c>
      <c r="C55" s="2"/>
      <c r="D55" s="2"/>
      <c r="E55" s="16"/>
      <c r="F55" s="61"/>
      <c r="G55" s="30">
        <f>G52+G45+G32</f>
        <v>3959.3375999999998</v>
      </c>
      <c r="H55" s="40"/>
    </row>
    <row r="56" spans="1:8" ht="13.2" x14ac:dyDescent="0.25">
      <c r="A56" s="10"/>
      <c r="B56" s="35" t="s">
        <v>5</v>
      </c>
      <c r="C56" s="2"/>
      <c r="D56" s="2"/>
      <c r="E56" s="16"/>
      <c r="F56" s="9"/>
      <c r="G56" s="8">
        <f>G55*0.125</f>
        <v>494.91719999999998</v>
      </c>
      <c r="H56" s="40"/>
    </row>
    <row r="57" spans="1:8" ht="13.2" x14ac:dyDescent="0.25">
      <c r="A57" s="10"/>
      <c r="B57" s="35" t="s">
        <v>12</v>
      </c>
      <c r="C57" s="2"/>
      <c r="D57" s="2"/>
      <c r="E57" s="16"/>
      <c r="F57" s="33" t="s">
        <v>15</v>
      </c>
      <c r="G57" s="17"/>
      <c r="H57" s="40"/>
    </row>
    <row r="58" spans="1:8" ht="13.2" x14ac:dyDescent="0.25">
      <c r="A58" s="10"/>
      <c r="B58" s="35" t="s">
        <v>38</v>
      </c>
      <c r="C58" s="2"/>
      <c r="D58" s="2"/>
      <c r="E58" s="16"/>
      <c r="F58" s="9">
        <v>0</v>
      </c>
      <c r="G58" s="8">
        <v>0</v>
      </c>
      <c r="H58" s="40"/>
    </row>
    <row r="59" spans="1:8" ht="13.2" x14ac:dyDescent="0.25">
      <c r="A59" s="10"/>
      <c r="B59" s="35" t="s">
        <v>23</v>
      </c>
      <c r="C59" s="2"/>
      <c r="D59" s="2"/>
      <c r="E59" s="16"/>
      <c r="F59" s="33" t="s">
        <v>15</v>
      </c>
      <c r="G59" s="17">
        <v>0</v>
      </c>
      <c r="H59" s="40"/>
    </row>
    <row r="60" spans="1:8" ht="13.2" x14ac:dyDescent="0.25">
      <c r="A60" s="10"/>
      <c r="B60" s="35" t="s">
        <v>22</v>
      </c>
      <c r="C60" s="2"/>
      <c r="D60" s="2"/>
      <c r="E60" s="16"/>
      <c r="F60" s="9"/>
      <c r="G60" s="8">
        <f>G55*0.125</f>
        <v>494.91719999999998</v>
      </c>
      <c r="H60" s="40"/>
    </row>
    <row r="61" spans="1:8" ht="13.2" x14ac:dyDescent="0.25">
      <c r="A61" s="10"/>
      <c r="B61" s="18" t="s">
        <v>29</v>
      </c>
      <c r="C61" s="2"/>
      <c r="D61" s="2"/>
      <c r="E61" s="16"/>
      <c r="F61" s="35"/>
      <c r="G61" s="30">
        <f>G55+G56+G60</f>
        <v>4949.1719999999996</v>
      </c>
      <c r="H61" s="40"/>
    </row>
    <row r="62" spans="1:8" ht="13.2" x14ac:dyDescent="0.25">
      <c r="A62" s="10"/>
      <c r="B62" s="39" t="s">
        <v>52</v>
      </c>
      <c r="C62" s="2"/>
      <c r="D62" s="2"/>
      <c r="E62" s="2"/>
      <c r="F62" s="39"/>
      <c r="G62" s="51"/>
      <c r="H62" s="40"/>
    </row>
    <row r="64" spans="1:8" ht="36" customHeight="1" x14ac:dyDescent="0.25">
      <c r="A64" s="102"/>
      <c r="B64" s="102"/>
      <c r="C64" s="102"/>
      <c r="D64" s="102"/>
      <c r="E64" s="102"/>
      <c r="F64" s="102"/>
      <c r="G64" s="102"/>
      <c r="H64" s="102"/>
    </row>
    <row r="65" spans="1:8" ht="13.2" x14ac:dyDescent="0.25">
      <c r="A65" s="78"/>
      <c r="B65" s="77"/>
      <c r="C65" s="80"/>
      <c r="D65" s="88"/>
      <c r="E65" s="79"/>
      <c r="F65" s="79"/>
      <c r="G65" s="87"/>
      <c r="H65" s="79"/>
    </row>
    <row r="66" spans="1:8" ht="12.75" customHeight="1" x14ac:dyDescent="0.25">
      <c r="A66" s="115"/>
      <c r="B66" s="115"/>
      <c r="C66" s="115"/>
      <c r="D66" s="115"/>
      <c r="E66" s="115"/>
      <c r="F66" s="115"/>
      <c r="G66" s="115"/>
      <c r="H66" s="115"/>
    </row>
    <row r="67" spans="1:8" ht="12.75" customHeight="1" x14ac:dyDescent="0.25">
      <c r="A67" s="115"/>
      <c r="B67" s="115"/>
      <c r="C67" s="115"/>
      <c r="D67" s="115"/>
      <c r="E67" s="115"/>
      <c r="F67" s="115"/>
      <c r="G67" s="115"/>
      <c r="H67" s="115"/>
    </row>
    <row r="68" spans="1:8" ht="12.75" customHeight="1" x14ac:dyDescent="0.25">
      <c r="A68" s="115"/>
      <c r="B68" s="115"/>
      <c r="C68" s="115"/>
      <c r="D68" s="115"/>
      <c r="E68" s="115"/>
      <c r="F68" s="115"/>
      <c r="G68" s="115"/>
      <c r="H68" s="115"/>
    </row>
    <row r="69" spans="1:8" ht="12.75" customHeight="1" x14ac:dyDescent="0.25">
      <c r="A69" s="115"/>
      <c r="B69" s="115"/>
      <c r="C69" s="115"/>
      <c r="D69" s="115"/>
      <c r="E69" s="115"/>
      <c r="F69" s="115"/>
      <c r="G69" s="115"/>
      <c r="H69" s="115"/>
    </row>
    <row r="70" spans="1:8" ht="12.75" customHeight="1" x14ac:dyDescent="0.25">
      <c r="A70" s="115"/>
      <c r="B70" s="115"/>
      <c r="C70" s="115"/>
      <c r="D70" s="115"/>
      <c r="E70" s="115"/>
      <c r="F70" s="115"/>
      <c r="G70" s="115"/>
      <c r="H70" s="115"/>
    </row>
    <row r="71" spans="1:8" ht="12.75" customHeight="1" x14ac:dyDescent="0.25">
      <c r="A71" s="115"/>
      <c r="B71" s="115"/>
      <c r="C71" s="115"/>
      <c r="D71" s="115"/>
      <c r="E71" s="115"/>
      <c r="F71" s="115"/>
      <c r="G71" s="115"/>
      <c r="H71" s="115"/>
    </row>
    <row r="72" spans="1:8" ht="12.75" customHeight="1" x14ac:dyDescent="0.25">
      <c r="A72" s="115"/>
      <c r="B72" s="115"/>
      <c r="C72" s="115"/>
      <c r="D72" s="115"/>
      <c r="E72" s="115"/>
      <c r="F72" s="115"/>
      <c r="G72" s="115"/>
      <c r="H72" s="115"/>
    </row>
    <row r="73" spans="1:8" ht="12.75" customHeight="1" x14ac:dyDescent="0.25">
      <c r="A73" s="2"/>
      <c r="B73" s="6"/>
      <c r="C73" s="6"/>
      <c r="D73" s="3"/>
      <c r="E73" s="31"/>
      <c r="F73" s="11"/>
      <c r="G73" s="3"/>
      <c r="H73" s="3"/>
    </row>
    <row r="74" spans="1:8" ht="18.600000000000001" customHeight="1" x14ac:dyDescent="0.25">
      <c r="A74" s="14"/>
      <c r="B74" s="15"/>
      <c r="C74" s="26"/>
      <c r="D74" s="25"/>
      <c r="E74" s="21"/>
      <c r="F74" s="20"/>
      <c r="G74" s="19"/>
      <c r="H74" s="27"/>
    </row>
    <row r="75" spans="1:8" ht="22.5" customHeight="1" x14ac:dyDescent="0.25">
      <c r="A75" s="14"/>
      <c r="B75" s="15"/>
      <c r="C75" s="26"/>
      <c r="D75" s="25"/>
      <c r="E75" s="21"/>
      <c r="F75" s="20"/>
      <c r="G75" s="19"/>
      <c r="H75" s="27"/>
    </row>
    <row r="76" spans="1:8" ht="22.5" customHeight="1" x14ac:dyDescent="0.25">
      <c r="A76" s="14"/>
      <c r="B76" s="15"/>
      <c r="C76" s="26"/>
      <c r="D76" s="25"/>
      <c r="E76" s="21"/>
      <c r="F76" s="20"/>
      <c r="G76" s="19"/>
      <c r="H76" s="27"/>
    </row>
    <row r="77" spans="1:8" ht="12.75" customHeight="1" x14ac:dyDescent="0.25">
      <c r="A77" s="10"/>
      <c r="B77" s="2"/>
      <c r="C77" s="26"/>
      <c r="D77" s="25"/>
      <c r="E77" s="21"/>
      <c r="F77" s="20"/>
      <c r="G77" s="24"/>
      <c r="H77" s="32"/>
    </row>
    <row r="78" spans="1:8" ht="12.75" customHeight="1" x14ac:dyDescent="0.25">
      <c r="A78" s="14"/>
      <c r="B78" s="15"/>
      <c r="C78" s="26"/>
      <c r="D78" s="25"/>
      <c r="E78" s="21"/>
      <c r="F78" s="20"/>
      <c r="G78" s="86"/>
      <c r="H78" s="40"/>
    </row>
    <row r="79" spans="1:8" ht="12.75" customHeight="1" x14ac:dyDescent="0.25">
      <c r="A79" s="2"/>
      <c r="B79" s="6"/>
      <c r="C79" s="6"/>
      <c r="D79" s="3"/>
      <c r="E79" s="31"/>
      <c r="F79" s="11"/>
      <c r="G79" s="3"/>
      <c r="H79" s="3"/>
    </row>
    <row r="80" spans="1:8" ht="12.75" customHeight="1" x14ac:dyDescent="0.25">
      <c r="A80" s="14"/>
      <c r="B80" s="15"/>
      <c r="C80" s="26"/>
      <c r="D80" s="25"/>
      <c r="E80" s="21"/>
      <c r="F80" s="20"/>
      <c r="G80" s="19"/>
      <c r="H80" s="27"/>
    </row>
    <row r="81" spans="1:8" ht="20.25" customHeight="1" x14ac:dyDescent="0.25">
      <c r="A81" s="14"/>
      <c r="B81" s="15"/>
      <c r="C81" s="26"/>
      <c r="D81" s="25"/>
      <c r="E81" s="21"/>
      <c r="F81" s="20"/>
      <c r="G81" s="19"/>
      <c r="H81" s="27"/>
    </row>
    <row r="82" spans="1:8" ht="25.5" customHeight="1" x14ac:dyDescent="0.25">
      <c r="A82" s="14"/>
      <c r="B82" s="15"/>
      <c r="C82" s="26"/>
      <c r="D82" s="25"/>
      <c r="E82" s="21"/>
      <c r="F82" s="20"/>
      <c r="G82" s="19"/>
      <c r="H82" s="27"/>
    </row>
    <row r="83" spans="1:8" ht="12.75" customHeight="1" x14ac:dyDescent="0.25">
      <c r="A83" s="14"/>
      <c r="B83" s="15"/>
      <c r="C83" s="26"/>
      <c r="D83" s="25"/>
      <c r="E83" s="21"/>
      <c r="F83" s="20"/>
      <c r="G83" s="19"/>
      <c r="H83" s="27"/>
    </row>
    <row r="84" spans="1:8" ht="12.75" customHeight="1" x14ac:dyDescent="0.25">
      <c r="A84" s="14"/>
      <c r="B84" s="15"/>
      <c r="C84" s="26"/>
      <c r="D84" s="25"/>
      <c r="E84" s="21"/>
      <c r="F84" s="20"/>
      <c r="G84" s="19"/>
      <c r="H84" s="27"/>
    </row>
    <row r="85" spans="1:8" ht="21" customHeight="1" x14ac:dyDescent="0.25">
      <c r="A85" s="14"/>
      <c r="B85" s="15"/>
      <c r="C85" s="26"/>
      <c r="D85" s="25"/>
      <c r="E85" s="21"/>
      <c r="F85" s="20"/>
      <c r="G85" s="19"/>
      <c r="H85" s="27"/>
    </row>
    <row r="86" spans="1:8" ht="12.75" customHeight="1" x14ac:dyDescent="0.25">
      <c r="A86" s="10"/>
      <c r="B86" s="2"/>
      <c r="C86" s="26"/>
      <c r="D86" s="25"/>
      <c r="E86" s="21"/>
      <c r="F86" s="20"/>
      <c r="G86" s="24"/>
      <c r="H86" s="32"/>
    </row>
    <row r="87" spans="1:8" ht="12.75" customHeight="1" x14ac:dyDescent="0.25">
      <c r="A87" s="14"/>
      <c r="B87" s="15"/>
      <c r="C87" s="26"/>
      <c r="D87" s="25"/>
      <c r="E87" s="21"/>
      <c r="F87" s="20"/>
      <c r="G87" s="19"/>
      <c r="H87" s="27"/>
    </row>
    <row r="88" spans="1:8" ht="12.75" customHeight="1" x14ac:dyDescent="0.25">
      <c r="A88" s="10"/>
      <c r="B88" s="2"/>
      <c r="C88" s="2"/>
      <c r="D88" s="2"/>
      <c r="E88" s="16"/>
      <c r="F88" s="22"/>
      <c r="G88" s="19"/>
      <c r="H88" s="27"/>
    </row>
    <row r="89" spans="1:8" ht="12.75" customHeight="1" x14ac:dyDescent="0.25">
      <c r="A89" s="2"/>
      <c r="B89" s="6"/>
      <c r="C89" s="6"/>
      <c r="D89" s="3"/>
      <c r="E89" s="31"/>
      <c r="F89" s="11"/>
      <c r="G89" s="3"/>
      <c r="H89" s="3"/>
    </row>
    <row r="90" spans="1:8" ht="12.75" customHeight="1" x14ac:dyDescent="0.25">
      <c r="A90" s="14"/>
      <c r="B90" s="15"/>
      <c r="C90" s="26"/>
      <c r="D90" s="25"/>
      <c r="E90" s="21"/>
      <c r="F90" s="20"/>
      <c r="G90" s="19"/>
      <c r="H90" s="27"/>
    </row>
    <row r="91" spans="1:8" ht="12.75" customHeight="1" x14ac:dyDescent="0.25">
      <c r="A91" s="14"/>
      <c r="B91" s="15"/>
      <c r="C91" s="26"/>
      <c r="D91" s="25"/>
      <c r="E91" s="21"/>
      <c r="F91" s="20"/>
      <c r="G91" s="19"/>
      <c r="H91" s="27"/>
    </row>
    <row r="92" spans="1:8" ht="12.75" customHeight="1" x14ac:dyDescent="0.25">
      <c r="A92" s="14"/>
      <c r="B92" s="15"/>
      <c r="C92" s="26"/>
      <c r="D92" s="25"/>
      <c r="E92" s="21"/>
      <c r="F92" s="20"/>
      <c r="G92" s="19"/>
      <c r="H92" s="27"/>
    </row>
    <row r="93" spans="1:8" ht="12.75" customHeight="1" x14ac:dyDescent="0.25">
      <c r="A93" s="14"/>
      <c r="B93" s="15"/>
      <c r="C93" s="26"/>
      <c r="D93" s="25"/>
      <c r="E93" s="21"/>
      <c r="F93" s="20"/>
      <c r="G93" s="19"/>
      <c r="H93" s="27"/>
    </row>
    <row r="94" spans="1:8" ht="12.75" customHeight="1" x14ac:dyDescent="0.25">
      <c r="A94" s="14"/>
      <c r="B94" s="15"/>
      <c r="C94" s="26"/>
      <c r="D94" s="25"/>
      <c r="E94" s="21"/>
      <c r="F94" s="20"/>
      <c r="G94" s="19"/>
      <c r="H94" s="27"/>
    </row>
    <row r="95" spans="1:8" ht="12.75" customHeight="1" x14ac:dyDescent="0.25">
      <c r="A95" s="14"/>
      <c r="B95" s="15"/>
      <c r="C95" s="26"/>
      <c r="D95" s="25"/>
      <c r="E95" s="21"/>
      <c r="F95" s="20"/>
      <c r="G95" s="19"/>
      <c r="H95" s="27"/>
    </row>
    <row r="96" spans="1:8" ht="12.75" customHeight="1" x14ac:dyDescent="0.25">
      <c r="A96" s="10"/>
      <c r="B96" s="2"/>
      <c r="C96" s="2"/>
      <c r="D96" s="2"/>
      <c r="E96" s="16"/>
      <c r="F96" s="22"/>
      <c r="G96" s="24"/>
      <c r="H96" s="32"/>
    </row>
    <row r="97" spans="1:8" ht="12.75" customHeight="1" x14ac:dyDescent="0.25">
      <c r="A97" s="10"/>
      <c r="B97" s="18"/>
      <c r="C97" s="2"/>
      <c r="D97" s="2"/>
      <c r="E97" s="16"/>
      <c r="F97" s="61"/>
      <c r="G97" s="30"/>
      <c r="H97" s="40"/>
    </row>
    <row r="98" spans="1:8" ht="12.75" customHeight="1" x14ac:dyDescent="0.25">
      <c r="A98" s="10"/>
      <c r="B98" s="35"/>
      <c r="C98" s="2"/>
      <c r="D98" s="2"/>
      <c r="E98" s="16"/>
      <c r="F98" s="9"/>
      <c r="G98" s="8"/>
      <c r="H98" s="40"/>
    </row>
    <row r="99" spans="1:8" ht="12.75" customHeight="1" x14ac:dyDescent="0.25">
      <c r="A99" s="10"/>
      <c r="B99" s="35"/>
      <c r="C99" s="2"/>
      <c r="D99" s="2"/>
      <c r="E99" s="16"/>
      <c r="F99" s="33"/>
      <c r="G99" s="17"/>
      <c r="H99" s="40"/>
    </row>
    <row r="100" spans="1:8" ht="12.75" customHeight="1" x14ac:dyDescent="0.25">
      <c r="A100" s="10"/>
      <c r="B100" s="35"/>
      <c r="C100" s="2"/>
      <c r="D100" s="2"/>
      <c r="E100" s="16"/>
      <c r="F100" s="9"/>
      <c r="G100" s="8"/>
      <c r="H100" s="40"/>
    </row>
    <row r="101" spans="1:8" ht="12.75" customHeight="1" x14ac:dyDescent="0.25">
      <c r="A101" s="10"/>
      <c r="B101" s="35"/>
      <c r="C101" s="2"/>
      <c r="D101" s="2"/>
      <c r="E101" s="16"/>
      <c r="F101" s="33"/>
      <c r="G101" s="17"/>
      <c r="H101" s="40"/>
    </row>
    <row r="102" spans="1:8" ht="12.75" customHeight="1" x14ac:dyDescent="0.25">
      <c r="A102" s="10"/>
      <c r="B102" s="35"/>
      <c r="C102" s="2"/>
      <c r="D102" s="2"/>
      <c r="E102" s="16"/>
      <c r="F102" s="9"/>
      <c r="G102" s="8"/>
      <c r="H102" s="40"/>
    </row>
    <row r="103" spans="1:8" ht="12.75" customHeight="1" x14ac:dyDescent="0.25">
      <c r="A103" s="10"/>
      <c r="B103" s="18"/>
      <c r="C103" s="2"/>
      <c r="D103" s="2"/>
      <c r="E103" s="16"/>
      <c r="F103" s="35"/>
      <c r="G103" s="30"/>
      <c r="H103" s="40"/>
    </row>
    <row r="104" spans="1:8" ht="12.75" customHeight="1" x14ac:dyDescent="0.25">
      <c r="A104" s="10"/>
      <c r="B104" s="39"/>
      <c r="C104" s="2"/>
      <c r="D104" s="2"/>
      <c r="E104" s="2"/>
      <c r="F104" s="39"/>
      <c r="G104" s="51"/>
      <c r="H104" s="40"/>
    </row>
    <row r="107" spans="1:8" ht="12.75" customHeight="1" x14ac:dyDescent="0.25">
      <c r="A107" s="115"/>
      <c r="B107" s="115"/>
      <c r="C107" s="115"/>
      <c r="D107" s="115"/>
      <c r="E107" s="115"/>
      <c r="F107" s="115"/>
      <c r="G107" s="115"/>
      <c r="H107" s="115"/>
    </row>
    <row r="108" spans="1:8" ht="12.75" customHeight="1" x14ac:dyDescent="0.25">
      <c r="A108" s="115"/>
      <c r="B108" s="115"/>
      <c r="C108" s="115"/>
      <c r="D108" s="115"/>
      <c r="E108" s="115"/>
      <c r="F108" s="115"/>
      <c r="G108" s="115"/>
      <c r="H108" s="115"/>
    </row>
    <row r="109" spans="1:8" ht="12.75" customHeight="1" x14ac:dyDescent="0.25">
      <c r="A109" s="115"/>
      <c r="B109" s="115"/>
      <c r="C109" s="115"/>
      <c r="D109" s="115"/>
      <c r="E109" s="115"/>
      <c r="F109" s="115"/>
      <c r="G109" s="115"/>
      <c r="H109" s="115"/>
    </row>
    <row r="110" spans="1:8" ht="12.75" customHeight="1" x14ac:dyDescent="0.25">
      <c r="A110" s="115"/>
      <c r="B110" s="115"/>
      <c r="C110" s="115"/>
      <c r="D110" s="115"/>
      <c r="E110" s="115"/>
      <c r="F110" s="115"/>
      <c r="G110" s="115"/>
      <c r="H110" s="115"/>
    </row>
    <row r="111" spans="1:8" ht="12.75" customHeight="1" x14ac:dyDescent="0.25">
      <c r="A111" s="115"/>
      <c r="B111" s="115"/>
      <c r="C111" s="115"/>
      <c r="D111" s="115"/>
      <c r="E111" s="115"/>
      <c r="F111" s="115"/>
      <c r="G111" s="115"/>
      <c r="H111" s="115"/>
    </row>
    <row r="112" spans="1:8" ht="12.75" customHeight="1" x14ac:dyDescent="0.25">
      <c r="A112" s="115"/>
      <c r="B112" s="115"/>
      <c r="C112" s="115"/>
      <c r="D112" s="115"/>
      <c r="E112" s="115"/>
      <c r="F112" s="115"/>
      <c r="G112" s="115"/>
      <c r="H112" s="115"/>
    </row>
    <row r="113" spans="1:8" ht="12.75" customHeight="1" x14ac:dyDescent="0.25">
      <c r="A113" s="115"/>
      <c r="B113" s="115"/>
      <c r="C113" s="115"/>
      <c r="D113" s="115"/>
      <c r="E113" s="115"/>
      <c r="F113" s="115"/>
      <c r="G113" s="115"/>
      <c r="H113" s="115"/>
    </row>
    <row r="114" spans="1:8" ht="12.75" customHeight="1" x14ac:dyDescent="0.25">
      <c r="A114" s="14"/>
      <c r="B114" s="15"/>
      <c r="C114" s="26"/>
      <c r="D114" s="25"/>
      <c r="E114" s="21"/>
      <c r="F114" s="20"/>
      <c r="G114" s="86"/>
      <c r="H114" s="40"/>
    </row>
    <row r="115" spans="1:8" ht="12.75" customHeight="1" x14ac:dyDescent="0.25">
      <c r="A115" s="14"/>
      <c r="B115" s="15"/>
      <c r="C115" s="26"/>
      <c r="D115" s="25"/>
      <c r="E115" s="21"/>
      <c r="F115" s="20"/>
      <c r="G115" s="19"/>
      <c r="H115" s="27"/>
    </row>
    <row r="117" spans="1:8" ht="12.75" customHeight="1" x14ac:dyDescent="0.25">
      <c r="A117" s="115"/>
      <c r="B117" s="115"/>
      <c r="C117" s="115"/>
      <c r="D117" s="115"/>
      <c r="E117" s="115"/>
      <c r="F117" s="115"/>
      <c r="G117" s="115"/>
      <c r="H117" s="115"/>
    </row>
    <row r="118" spans="1:8" ht="12.75" customHeight="1" x14ac:dyDescent="0.25">
      <c r="A118" s="115"/>
      <c r="B118" s="115"/>
      <c r="C118" s="115"/>
      <c r="D118" s="115"/>
      <c r="E118" s="115"/>
      <c r="F118" s="115"/>
      <c r="G118" s="115"/>
      <c r="H118" s="115"/>
    </row>
    <row r="119" spans="1:8" ht="12.75" customHeight="1" x14ac:dyDescent="0.25">
      <c r="A119" s="115"/>
      <c r="B119" s="115"/>
      <c r="C119" s="115"/>
      <c r="D119" s="115"/>
      <c r="E119" s="115"/>
      <c r="F119" s="115"/>
      <c r="G119" s="115"/>
      <c r="H119" s="115"/>
    </row>
    <row r="120" spans="1:8" ht="12.75" customHeight="1" x14ac:dyDescent="0.25">
      <c r="A120" s="115"/>
      <c r="B120" s="115"/>
      <c r="C120" s="115"/>
      <c r="D120" s="115"/>
      <c r="E120" s="115"/>
      <c r="F120" s="115"/>
      <c r="G120" s="115"/>
      <c r="H120" s="115"/>
    </row>
    <row r="121" spans="1:8" ht="12.75" customHeight="1" x14ac:dyDescent="0.25">
      <c r="A121" s="14"/>
      <c r="B121" s="15"/>
      <c r="C121" s="26"/>
      <c r="D121" s="25"/>
      <c r="E121" s="21"/>
      <c r="F121" s="20"/>
      <c r="G121" s="19"/>
      <c r="H121" s="27"/>
    </row>
    <row r="122" spans="1:8" ht="12.75" customHeight="1" x14ac:dyDescent="0.25">
      <c r="A122" s="10"/>
      <c r="B122" s="2"/>
      <c r="C122" s="2"/>
      <c r="D122" s="2"/>
      <c r="E122" s="16"/>
      <c r="F122" s="22"/>
      <c r="G122" s="19"/>
      <c r="H122" s="27"/>
    </row>
  </sheetData>
  <mergeCells count="10">
    <mergeCell ref="A1:H2"/>
    <mergeCell ref="B3:F3"/>
    <mergeCell ref="B4:B5"/>
    <mergeCell ref="B7:H7"/>
    <mergeCell ref="A14:H15"/>
    <mergeCell ref="A66:H72"/>
    <mergeCell ref="A107:H113"/>
    <mergeCell ref="A117:H120"/>
    <mergeCell ref="A20:H26"/>
    <mergeCell ref="A64:H64"/>
  </mergeCells>
  <pageMargins left="0.59055118110236227" right="0.23622047244094491" top="0.51181102362204722" bottom="0.59055118110236227" header="0.31496062992125984" footer="0.39370078740157483"/>
  <pageSetup scale="95" orientation="portrait" horizontalDpi="300" verticalDpi="300" r:id="rId1"/>
  <headerFooter>
    <oddHeader>&amp;R&amp;8Página &amp;P de 1</oddHeader>
  </headerFooter>
  <rowBreaks count="1" manualBreakCount="1">
    <brk id="6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4E417-B68B-4CB4-BBE5-195699BBBE5B}">
  <dimension ref="A1:I122"/>
  <sheetViews>
    <sheetView showGridLines="0" showZeros="0" workbookViewId="0">
      <selection activeCell="I62" sqref="I62"/>
    </sheetView>
  </sheetViews>
  <sheetFormatPr baseColWidth="10" defaultColWidth="11.44140625" defaultRowHeight="12.75" customHeight="1" x14ac:dyDescent="0.25"/>
  <cols>
    <col min="1" max="1" width="11.77734375" customWidth="1"/>
    <col min="2" max="2" width="30.77734375" customWidth="1"/>
    <col min="3" max="3" width="6.77734375" customWidth="1"/>
    <col min="4" max="4" width="10.77734375" customWidth="1"/>
    <col min="5" max="5" width="6.77734375" style="54" customWidth="1"/>
    <col min="6" max="6" width="10.77734375" style="46" customWidth="1"/>
    <col min="7" max="7" width="10.77734375" customWidth="1"/>
    <col min="8" max="8" width="6.77734375" customWidth="1"/>
  </cols>
  <sheetData>
    <row r="1" spans="1:8" ht="15" customHeight="1" thickTop="1" x14ac:dyDescent="0.25">
      <c r="A1" s="104"/>
      <c r="B1" s="105"/>
      <c r="C1" s="105"/>
      <c r="D1" s="105"/>
      <c r="E1" s="105"/>
      <c r="F1" s="105"/>
      <c r="G1" s="105"/>
      <c r="H1" s="106"/>
    </row>
    <row r="2" spans="1:8" ht="15" customHeight="1" x14ac:dyDescent="0.25">
      <c r="A2" s="107"/>
      <c r="B2" s="108"/>
      <c r="C2" s="108"/>
      <c r="D2" s="108"/>
      <c r="E2" s="108"/>
      <c r="F2" s="108"/>
      <c r="G2" s="108"/>
      <c r="H2" s="109"/>
    </row>
    <row r="3" spans="1:8" ht="12.75" customHeight="1" x14ac:dyDescent="0.25">
      <c r="A3" s="23"/>
      <c r="B3" s="110"/>
      <c r="C3" s="110"/>
      <c r="D3" s="110"/>
      <c r="E3" s="110"/>
      <c r="F3" s="110"/>
      <c r="G3" s="13"/>
      <c r="H3" s="34"/>
    </row>
    <row r="4" spans="1:8" ht="12.75" customHeight="1" x14ac:dyDescent="0.25">
      <c r="A4" s="59"/>
      <c r="B4" s="110"/>
      <c r="C4" s="4"/>
      <c r="D4" s="4"/>
      <c r="E4" s="4"/>
      <c r="G4" s="13"/>
      <c r="H4" s="34"/>
    </row>
    <row r="5" spans="1:8" ht="12.75" customHeight="1" x14ac:dyDescent="0.25">
      <c r="A5" s="59"/>
      <c r="B5" s="110"/>
      <c r="C5" s="44"/>
      <c r="D5" s="43"/>
      <c r="E5" s="4"/>
      <c r="G5" s="13"/>
      <c r="H5" s="34"/>
    </row>
    <row r="6" spans="1:8" ht="12.75" customHeight="1" x14ac:dyDescent="0.25">
      <c r="A6" s="23"/>
      <c r="B6" s="41"/>
      <c r="C6" s="13"/>
      <c r="D6" s="58"/>
      <c r="F6" s="29"/>
      <c r="G6" s="36"/>
      <c r="H6" s="34"/>
    </row>
    <row r="7" spans="1:8" ht="12.75" customHeight="1" x14ac:dyDescent="0.25">
      <c r="A7" s="23"/>
      <c r="B7" s="110"/>
      <c r="C7" s="110"/>
      <c r="D7" s="110"/>
      <c r="E7" s="110"/>
      <c r="F7" s="110"/>
      <c r="G7" s="110"/>
      <c r="H7" s="111"/>
    </row>
    <row r="8" spans="1:8" ht="12.75" customHeight="1" x14ac:dyDescent="0.25">
      <c r="A8" s="23"/>
      <c r="B8" s="97"/>
      <c r="C8" s="4"/>
      <c r="D8" s="4"/>
      <c r="E8" s="4"/>
      <c r="G8" s="28"/>
      <c r="H8" s="47"/>
    </row>
    <row r="9" spans="1:8" ht="12.75" customHeight="1" x14ac:dyDescent="0.25">
      <c r="A9" s="52"/>
      <c r="B9" s="4"/>
      <c r="C9" s="4"/>
      <c r="D9" s="4"/>
      <c r="E9" s="4"/>
      <c r="F9" s="29"/>
      <c r="G9" s="57"/>
      <c r="H9" s="38"/>
    </row>
    <row r="10" spans="1:8" ht="12.75" customHeight="1" x14ac:dyDescent="0.25">
      <c r="A10" s="52"/>
      <c r="B10" s="4"/>
      <c r="C10" s="4"/>
      <c r="D10" s="4"/>
      <c r="E10" s="4"/>
      <c r="F10" s="29"/>
      <c r="G10" s="57"/>
      <c r="H10" s="38"/>
    </row>
    <row r="11" spans="1:8" ht="12.75" customHeight="1" x14ac:dyDescent="0.25">
      <c r="A11" s="52"/>
      <c r="B11" s="4"/>
      <c r="C11" s="4"/>
      <c r="D11" s="4"/>
      <c r="E11" s="4"/>
      <c r="G11" s="45"/>
      <c r="H11" s="34"/>
    </row>
    <row r="12" spans="1:8" ht="12.75" customHeight="1" x14ac:dyDescent="0.25">
      <c r="A12" s="52"/>
      <c r="B12" s="4"/>
      <c r="C12" s="4"/>
      <c r="D12" s="4"/>
      <c r="E12" s="4"/>
      <c r="G12" s="28"/>
      <c r="H12" s="34"/>
    </row>
    <row r="13" spans="1:8" ht="12.75" customHeight="1" thickBot="1" x14ac:dyDescent="0.3">
      <c r="A13" s="49"/>
      <c r="B13" s="55"/>
      <c r="C13" s="7"/>
      <c r="D13" s="7"/>
      <c r="E13" s="50"/>
      <c r="F13" s="60"/>
      <c r="G13" s="7"/>
      <c r="H13" s="56"/>
    </row>
    <row r="14" spans="1:8" ht="12.75" customHeight="1" thickTop="1" x14ac:dyDescent="0.25">
      <c r="A14" s="100" t="s">
        <v>20</v>
      </c>
      <c r="B14" s="100"/>
      <c r="C14" s="100"/>
      <c r="D14" s="100"/>
      <c r="E14" s="100"/>
      <c r="F14" s="100"/>
      <c r="G14" s="100"/>
      <c r="H14" s="100"/>
    </row>
    <row r="15" spans="1:8" ht="12.75" customHeight="1" thickBot="1" x14ac:dyDescent="0.3">
      <c r="A15" s="101"/>
      <c r="B15" s="101"/>
      <c r="C15" s="101"/>
      <c r="D15" s="101"/>
      <c r="E15" s="101"/>
      <c r="F15" s="101"/>
      <c r="G15" s="101"/>
      <c r="H15" s="101"/>
    </row>
    <row r="16" spans="1:8" ht="12.75" customHeight="1" thickTop="1" thickBot="1" x14ac:dyDescent="0.3">
      <c r="A16" s="53" t="s">
        <v>33</v>
      </c>
      <c r="B16" s="5" t="s">
        <v>34</v>
      </c>
      <c r="C16" s="5" t="s">
        <v>2</v>
      </c>
      <c r="D16" s="5" t="s">
        <v>31</v>
      </c>
      <c r="E16" s="5"/>
      <c r="F16" s="42" t="s">
        <v>19</v>
      </c>
      <c r="G16" s="5" t="s">
        <v>7</v>
      </c>
      <c r="H16" s="37" t="s">
        <v>27</v>
      </c>
    </row>
    <row r="17" spans="1:8" ht="13.8" thickTop="1" x14ac:dyDescent="0.25">
      <c r="A17" s="12" t="s">
        <v>25</v>
      </c>
      <c r="B17" s="12">
        <v>1</v>
      </c>
      <c r="C17" s="12" t="s">
        <v>14</v>
      </c>
      <c r="E17" s="48"/>
      <c r="F17" s="11"/>
      <c r="G17" s="3"/>
      <c r="H17" s="13"/>
    </row>
    <row r="18" spans="1:8" ht="13.2" x14ac:dyDescent="0.25">
      <c r="A18" s="78">
        <v>1</v>
      </c>
      <c r="B18" s="77"/>
      <c r="C18" s="80"/>
      <c r="D18" s="79"/>
      <c r="E18" s="79"/>
      <c r="F18" s="79"/>
      <c r="G18" s="79"/>
      <c r="H18" s="79"/>
    </row>
    <row r="19" spans="1:8" ht="13.2" x14ac:dyDescent="0.25">
      <c r="A19" s="78" t="s">
        <v>21</v>
      </c>
      <c r="B19" s="77" t="s">
        <v>46</v>
      </c>
      <c r="C19" s="80"/>
      <c r="D19" s="79" t="s">
        <v>49</v>
      </c>
      <c r="E19" s="79">
        <v>1</v>
      </c>
      <c r="F19" s="79"/>
      <c r="G19" s="87">
        <f>G61</f>
        <v>674.91719999999998</v>
      </c>
      <c r="H19" s="79"/>
    </row>
    <row r="20" spans="1:8" ht="13.2" customHeight="1" x14ac:dyDescent="0.25">
      <c r="A20" s="115" t="s">
        <v>73</v>
      </c>
      <c r="B20" s="115"/>
      <c r="C20" s="115"/>
      <c r="D20" s="115"/>
      <c r="E20" s="115"/>
      <c r="F20" s="115"/>
      <c r="G20" s="115"/>
      <c r="H20" s="115"/>
    </row>
    <row r="21" spans="1:8" ht="13.2" x14ac:dyDescent="0.25">
      <c r="A21" s="115"/>
      <c r="B21" s="115"/>
      <c r="C21" s="115"/>
      <c r="D21" s="115"/>
      <c r="E21" s="115"/>
      <c r="F21" s="115"/>
      <c r="G21" s="115"/>
      <c r="H21" s="115"/>
    </row>
    <row r="22" spans="1:8" ht="13.2" x14ac:dyDescent="0.25">
      <c r="A22" s="115"/>
      <c r="B22" s="115"/>
      <c r="C22" s="115"/>
      <c r="D22" s="115"/>
      <c r="E22" s="115"/>
      <c r="F22" s="115"/>
      <c r="G22" s="115"/>
      <c r="H22" s="115"/>
    </row>
    <row r="23" spans="1:8" ht="13.2" x14ac:dyDescent="0.25">
      <c r="A23" s="115"/>
      <c r="B23" s="115"/>
      <c r="C23" s="115"/>
      <c r="D23" s="115"/>
      <c r="E23" s="115"/>
      <c r="F23" s="115"/>
      <c r="G23" s="115"/>
      <c r="H23" s="115"/>
    </row>
    <row r="24" spans="1:8" ht="13.2" x14ac:dyDescent="0.25">
      <c r="A24" s="115"/>
      <c r="B24" s="115"/>
      <c r="C24" s="115"/>
      <c r="D24" s="115"/>
      <c r="E24" s="115"/>
      <c r="F24" s="115"/>
      <c r="G24" s="115"/>
      <c r="H24" s="115"/>
    </row>
    <row r="25" spans="1:8" ht="13.2" x14ac:dyDescent="0.25">
      <c r="A25" s="115"/>
      <c r="B25" s="115"/>
      <c r="C25" s="115"/>
      <c r="D25" s="115"/>
      <c r="E25" s="115"/>
      <c r="F25" s="115"/>
      <c r="G25" s="115"/>
      <c r="H25" s="115"/>
    </row>
    <row r="26" spans="1:8" ht="13.2" x14ac:dyDescent="0.25">
      <c r="A26" s="115"/>
      <c r="B26" s="115"/>
      <c r="C26" s="115"/>
      <c r="D26" s="115"/>
      <c r="E26" s="115"/>
      <c r="F26" s="115"/>
      <c r="G26" s="115"/>
      <c r="H26" s="115"/>
    </row>
    <row r="27" spans="1:8" ht="13.2" x14ac:dyDescent="0.25">
      <c r="A27" s="2" t="s">
        <v>17</v>
      </c>
      <c r="B27" s="6"/>
      <c r="C27" s="6"/>
      <c r="D27" s="3"/>
      <c r="E27" s="31"/>
      <c r="F27" s="11"/>
      <c r="G27" s="3"/>
      <c r="H27" s="3"/>
    </row>
    <row r="28" spans="1:8" ht="13.2" x14ac:dyDescent="0.25">
      <c r="A28" s="14"/>
      <c r="B28" s="15"/>
      <c r="C28" s="26"/>
      <c r="D28" s="25"/>
      <c r="E28" s="21"/>
      <c r="F28" s="20"/>
      <c r="G28" s="19">
        <f>F28*D28</f>
        <v>0</v>
      </c>
      <c r="H28" s="27"/>
    </row>
    <row r="29" spans="1:8" ht="13.2" x14ac:dyDescent="0.25">
      <c r="A29" s="14" t="s">
        <v>36</v>
      </c>
      <c r="B29" s="15" t="s">
        <v>57</v>
      </c>
      <c r="C29" s="26" t="s">
        <v>58</v>
      </c>
      <c r="D29" s="25">
        <v>1160</v>
      </c>
      <c r="E29" s="21" t="s">
        <v>37</v>
      </c>
      <c r="F29" s="20">
        <v>0.2</v>
      </c>
      <c r="G29" s="19">
        <f>F29*D29</f>
        <v>232</v>
      </c>
      <c r="H29" s="27"/>
    </row>
    <row r="30" spans="1:8" ht="13.2" x14ac:dyDescent="0.25">
      <c r="A30" s="14" t="s">
        <v>50</v>
      </c>
      <c r="B30" s="15" t="s">
        <v>51</v>
      </c>
      <c r="C30" s="26" t="s">
        <v>58</v>
      </c>
      <c r="D30" s="25">
        <v>500</v>
      </c>
      <c r="E30" s="21" t="s">
        <v>37</v>
      </c>
      <c r="F30" s="20">
        <v>0.2</v>
      </c>
      <c r="G30" s="19">
        <f>F30*D30</f>
        <v>100</v>
      </c>
      <c r="H30" s="27"/>
    </row>
    <row r="31" spans="1:8" ht="13.2" x14ac:dyDescent="0.25">
      <c r="A31" s="14"/>
      <c r="B31" s="15"/>
      <c r="C31" s="26"/>
      <c r="D31" s="25"/>
      <c r="E31" s="21"/>
      <c r="F31" s="20">
        <v>0</v>
      </c>
      <c r="G31" s="19"/>
      <c r="H31" s="27"/>
    </row>
    <row r="32" spans="1:8" ht="13.2" x14ac:dyDescent="0.25">
      <c r="A32" s="10" t="s">
        <v>26</v>
      </c>
      <c r="B32" s="2" t="s">
        <v>17</v>
      </c>
      <c r="C32" s="26" t="s">
        <v>1</v>
      </c>
      <c r="D32" s="25" t="s">
        <v>1</v>
      </c>
      <c r="E32" s="21" t="s">
        <v>1</v>
      </c>
      <c r="F32" s="20" t="s">
        <v>1</v>
      </c>
      <c r="G32" s="24">
        <f>SUM(G28:G31)</f>
        <v>332</v>
      </c>
      <c r="H32" s="32"/>
    </row>
    <row r="33" spans="1:9" ht="13.2" x14ac:dyDescent="0.25">
      <c r="A33" s="14"/>
      <c r="B33" s="15"/>
      <c r="C33" s="26"/>
      <c r="D33" s="25"/>
      <c r="E33" s="21"/>
      <c r="F33" s="20"/>
      <c r="G33" s="86"/>
      <c r="H33" s="40"/>
    </row>
    <row r="34" spans="1:9" ht="13.2" x14ac:dyDescent="0.25">
      <c r="A34" s="2" t="s">
        <v>47</v>
      </c>
      <c r="B34" s="6"/>
      <c r="C34" s="6"/>
      <c r="D34" s="3"/>
      <c r="E34" s="31"/>
      <c r="F34" s="11"/>
      <c r="G34" s="3"/>
      <c r="H34" s="3"/>
    </row>
    <row r="35" spans="1:9" ht="58.8" customHeight="1" x14ac:dyDescent="0.25">
      <c r="A35" s="14" t="s">
        <v>59</v>
      </c>
      <c r="B35" s="15" t="s">
        <v>71</v>
      </c>
      <c r="C35" s="26" t="s">
        <v>48</v>
      </c>
      <c r="D35" s="25">
        <v>60</v>
      </c>
      <c r="E35" s="21" t="s">
        <v>37</v>
      </c>
      <c r="F35" s="20">
        <v>1</v>
      </c>
      <c r="G35" s="19">
        <f>F35*D35</f>
        <v>60</v>
      </c>
      <c r="H35" s="27"/>
    </row>
    <row r="36" spans="1:9" ht="13.2" x14ac:dyDescent="0.25">
      <c r="A36" s="14" t="s">
        <v>61</v>
      </c>
      <c r="B36" s="15" t="s">
        <v>72</v>
      </c>
      <c r="C36" s="26" t="s">
        <v>48</v>
      </c>
      <c r="D36" s="25">
        <v>100</v>
      </c>
      <c r="E36" s="21" t="s">
        <v>37</v>
      </c>
      <c r="F36" s="20">
        <v>1</v>
      </c>
      <c r="G36" s="19">
        <f>F36*D36</f>
        <v>100</v>
      </c>
      <c r="H36" s="27"/>
    </row>
    <row r="37" spans="1:9" ht="13.2" x14ac:dyDescent="0.25">
      <c r="A37" s="14"/>
      <c r="B37" s="15"/>
      <c r="C37" s="26"/>
      <c r="D37" s="25"/>
      <c r="E37" s="21"/>
      <c r="F37" s="20"/>
      <c r="G37" s="19"/>
      <c r="H37" s="27"/>
    </row>
    <row r="38" spans="1:9" ht="13.2" x14ac:dyDescent="0.25">
      <c r="A38" s="14"/>
      <c r="B38" s="15"/>
      <c r="C38" s="26"/>
      <c r="D38" s="25"/>
      <c r="E38" s="21"/>
      <c r="F38" s="20"/>
      <c r="G38" s="19"/>
      <c r="H38" s="27"/>
    </row>
    <row r="39" spans="1:9" ht="13.2" x14ac:dyDescent="0.25">
      <c r="A39" s="14"/>
      <c r="B39" s="15"/>
      <c r="C39" s="26"/>
      <c r="D39" s="25"/>
      <c r="E39" s="21"/>
      <c r="F39" s="20"/>
      <c r="G39" s="19"/>
      <c r="H39" s="27"/>
    </row>
    <row r="40" spans="1:9" ht="13.2" x14ac:dyDescent="0.25">
      <c r="A40" s="14"/>
      <c r="B40" s="15"/>
      <c r="C40" s="26"/>
      <c r="D40" s="25"/>
      <c r="E40" s="21"/>
      <c r="F40" s="20"/>
      <c r="G40" s="19"/>
      <c r="H40" s="27"/>
    </row>
    <row r="41" spans="1:9" ht="13.2" x14ac:dyDescent="0.25">
      <c r="A41" s="14"/>
      <c r="B41" s="15"/>
      <c r="C41" s="26"/>
      <c r="D41" s="25"/>
      <c r="E41" s="21"/>
      <c r="F41" s="20"/>
      <c r="G41" s="19"/>
      <c r="H41" s="27"/>
    </row>
    <row r="42" spans="1:9" ht="13.2" x14ac:dyDescent="0.25">
      <c r="A42" s="14"/>
      <c r="B42" s="15"/>
      <c r="C42" s="26"/>
      <c r="D42" s="25"/>
      <c r="E42" s="21"/>
      <c r="F42" s="20"/>
      <c r="G42" s="19"/>
      <c r="H42" s="27"/>
    </row>
    <row r="43" spans="1:9" ht="13.2" x14ac:dyDescent="0.25">
      <c r="A43" s="14"/>
      <c r="B43" s="15"/>
      <c r="C43" s="26"/>
      <c r="D43" s="25"/>
      <c r="E43" s="21"/>
      <c r="F43" s="20"/>
      <c r="G43" s="19"/>
      <c r="H43" s="27"/>
    </row>
    <row r="44" spans="1:9" ht="13.2" x14ac:dyDescent="0.25">
      <c r="A44" s="14"/>
      <c r="B44" s="15"/>
      <c r="C44" s="26"/>
      <c r="D44" s="25"/>
      <c r="E44" s="21"/>
      <c r="F44" s="20"/>
      <c r="G44" s="19"/>
      <c r="H44" s="27"/>
    </row>
    <row r="45" spans="1:9" ht="13.2" x14ac:dyDescent="0.25">
      <c r="A45" s="10" t="s">
        <v>26</v>
      </c>
      <c r="B45" s="2" t="s">
        <v>47</v>
      </c>
      <c r="C45" s="26"/>
      <c r="D45" s="25"/>
      <c r="E45" s="21"/>
      <c r="F45" s="20" t="s">
        <v>1</v>
      </c>
      <c r="G45" s="24">
        <f>SUM(G35:G44)</f>
        <v>160</v>
      </c>
      <c r="H45" s="32"/>
    </row>
    <row r="46" spans="1:9" ht="13.2" x14ac:dyDescent="0.25">
      <c r="A46" s="14"/>
      <c r="B46" s="15"/>
      <c r="C46" s="26"/>
      <c r="D46" s="25"/>
      <c r="E46" s="21"/>
      <c r="F46" s="20"/>
      <c r="G46" s="19"/>
      <c r="H46" s="27"/>
      <c r="I46" s="19"/>
    </row>
    <row r="47" spans="1:9" ht="13.2" x14ac:dyDescent="0.25">
      <c r="A47" s="10"/>
      <c r="B47" s="2"/>
      <c r="C47" s="2"/>
      <c r="D47" s="2"/>
      <c r="E47" s="16"/>
      <c r="F47" s="22"/>
      <c r="G47" s="19"/>
      <c r="H47" s="27"/>
      <c r="I47" s="19"/>
    </row>
    <row r="48" spans="1:9" ht="13.2" x14ac:dyDescent="0.25">
      <c r="A48" s="2" t="s">
        <v>28</v>
      </c>
      <c r="B48" s="6"/>
      <c r="C48" s="6"/>
      <c r="D48" s="3"/>
      <c r="E48" s="31"/>
      <c r="F48" s="11"/>
      <c r="G48" s="3"/>
      <c r="H48" s="3"/>
    </row>
    <row r="49" spans="1:8" ht="13.2" x14ac:dyDescent="0.25">
      <c r="A49" s="14" t="s">
        <v>24</v>
      </c>
      <c r="B49" s="15" t="s">
        <v>40</v>
      </c>
      <c r="C49" s="26" t="s">
        <v>41</v>
      </c>
      <c r="D49" s="25">
        <v>15977.92</v>
      </c>
      <c r="E49" s="21" t="s">
        <v>37</v>
      </c>
      <c r="F49" s="20">
        <v>1E-3</v>
      </c>
      <c r="G49" s="19">
        <f t="shared" ref="G49:G51" si="0">F49*D49</f>
        <v>15.977920000000001</v>
      </c>
      <c r="H49" s="27"/>
    </row>
    <row r="50" spans="1:8" ht="13.2" x14ac:dyDescent="0.25">
      <c r="A50" s="14" t="s">
        <v>39</v>
      </c>
      <c r="B50" s="15" t="s">
        <v>13</v>
      </c>
      <c r="C50" s="26" t="s">
        <v>41</v>
      </c>
      <c r="D50" s="25">
        <v>15977.92</v>
      </c>
      <c r="E50" s="21" t="s">
        <v>37</v>
      </c>
      <c r="F50" s="20">
        <v>1E-3</v>
      </c>
      <c r="G50" s="19">
        <f t="shared" si="0"/>
        <v>15.977920000000001</v>
      </c>
      <c r="H50" s="27"/>
    </row>
    <row r="51" spans="1:8" ht="13.2" x14ac:dyDescent="0.25">
      <c r="A51" s="14" t="s">
        <v>6</v>
      </c>
      <c r="B51" s="15" t="s">
        <v>8</v>
      </c>
      <c r="C51" s="26" t="s">
        <v>41</v>
      </c>
      <c r="D51" s="25">
        <v>15977.92</v>
      </c>
      <c r="E51" s="21" t="s">
        <v>37</v>
      </c>
      <c r="F51" s="20">
        <v>1E-3</v>
      </c>
      <c r="G51" s="19">
        <f t="shared" si="0"/>
        <v>15.977920000000001</v>
      </c>
      <c r="H51" s="27"/>
    </row>
    <row r="52" spans="1:8" ht="13.2" x14ac:dyDescent="0.25">
      <c r="A52" s="10" t="s">
        <v>26</v>
      </c>
      <c r="B52" s="2" t="s">
        <v>28</v>
      </c>
      <c r="C52" s="2"/>
      <c r="D52" s="2"/>
      <c r="E52" s="16"/>
      <c r="F52" s="22"/>
      <c r="G52" s="24">
        <f>SUM(G49:G51)</f>
        <v>47.933760000000007</v>
      </c>
      <c r="H52" s="32"/>
    </row>
    <row r="53" spans="1:8" ht="13.2" x14ac:dyDescent="0.25">
      <c r="A53" s="10"/>
      <c r="B53" s="2"/>
      <c r="C53" s="2"/>
      <c r="D53" s="2"/>
      <c r="E53" s="16"/>
      <c r="F53" s="22"/>
      <c r="G53" s="24"/>
      <c r="H53" s="89"/>
    </row>
    <row r="54" spans="1:8" ht="13.2" x14ac:dyDescent="0.25">
      <c r="A54" s="10"/>
      <c r="B54" s="2"/>
      <c r="C54" s="2"/>
      <c r="D54" s="2"/>
      <c r="E54" s="16"/>
      <c r="F54" s="22"/>
      <c r="G54" s="24"/>
      <c r="H54" s="89"/>
    </row>
    <row r="55" spans="1:8" ht="13.2" x14ac:dyDescent="0.25">
      <c r="A55" s="10"/>
      <c r="B55" s="18" t="s">
        <v>18</v>
      </c>
      <c r="C55" s="2"/>
      <c r="D55" s="2"/>
      <c r="E55" s="16"/>
      <c r="F55" s="61"/>
      <c r="G55" s="30">
        <f>G52+G45+G32</f>
        <v>539.93376000000001</v>
      </c>
      <c r="H55" s="40"/>
    </row>
    <row r="56" spans="1:8" ht="13.2" x14ac:dyDescent="0.25">
      <c r="A56" s="10"/>
      <c r="B56" s="35" t="s">
        <v>5</v>
      </c>
      <c r="C56" s="2"/>
      <c r="D56" s="2"/>
      <c r="E56" s="16"/>
      <c r="F56" s="9"/>
      <c r="G56" s="8">
        <f>G55*0.125</f>
        <v>67.491720000000001</v>
      </c>
      <c r="H56" s="40"/>
    </row>
    <row r="57" spans="1:8" ht="13.2" x14ac:dyDescent="0.25">
      <c r="A57" s="10"/>
      <c r="B57" s="35" t="s">
        <v>12</v>
      </c>
      <c r="C57" s="2"/>
      <c r="D57" s="2"/>
      <c r="E57" s="16"/>
      <c r="F57" s="33" t="s">
        <v>15</v>
      </c>
      <c r="G57" s="17"/>
      <c r="H57" s="40"/>
    </row>
    <row r="58" spans="1:8" ht="13.2" x14ac:dyDescent="0.25">
      <c r="A58" s="10"/>
      <c r="B58" s="35" t="s">
        <v>38</v>
      </c>
      <c r="C58" s="2"/>
      <c r="D58" s="2"/>
      <c r="E58" s="16"/>
      <c r="F58" s="9">
        <v>0</v>
      </c>
      <c r="G58" s="8">
        <v>0</v>
      </c>
      <c r="H58" s="40"/>
    </row>
    <row r="59" spans="1:8" ht="13.2" x14ac:dyDescent="0.25">
      <c r="A59" s="10"/>
      <c r="B59" s="35" t="s">
        <v>23</v>
      </c>
      <c r="C59" s="2"/>
      <c r="D59" s="2"/>
      <c r="E59" s="16"/>
      <c r="F59" s="33" t="s">
        <v>15</v>
      </c>
      <c r="G59" s="17">
        <v>0</v>
      </c>
      <c r="H59" s="40"/>
    </row>
    <row r="60" spans="1:8" ht="13.2" x14ac:dyDescent="0.25">
      <c r="A60" s="10"/>
      <c r="B60" s="35" t="s">
        <v>22</v>
      </c>
      <c r="C60" s="2"/>
      <c r="D60" s="2"/>
      <c r="E60" s="16"/>
      <c r="F60" s="9"/>
      <c r="G60" s="8">
        <f>G55*0.125</f>
        <v>67.491720000000001</v>
      </c>
      <c r="H60" s="40"/>
    </row>
    <row r="61" spans="1:8" ht="13.2" x14ac:dyDescent="0.25">
      <c r="A61" s="10"/>
      <c r="B61" s="18" t="s">
        <v>29</v>
      </c>
      <c r="C61" s="2"/>
      <c r="D61" s="2"/>
      <c r="E61" s="16"/>
      <c r="F61" s="35"/>
      <c r="G61" s="30">
        <f>G55+G56+G60</f>
        <v>674.91719999999998</v>
      </c>
      <c r="H61" s="40"/>
    </row>
    <row r="62" spans="1:8" ht="13.2" x14ac:dyDescent="0.25">
      <c r="A62" s="10"/>
      <c r="B62" s="39" t="s">
        <v>52</v>
      </c>
      <c r="C62" s="2"/>
      <c r="D62" s="2"/>
      <c r="E62" s="2"/>
      <c r="F62" s="39"/>
      <c r="G62" s="51"/>
      <c r="H62" s="40"/>
    </row>
    <row r="64" spans="1:8" ht="36" customHeight="1" x14ac:dyDescent="0.25">
      <c r="A64" s="102"/>
      <c r="B64" s="102"/>
      <c r="C64" s="102"/>
      <c r="D64" s="102"/>
      <c r="E64" s="102"/>
      <c r="F64" s="102"/>
      <c r="G64" s="102"/>
      <c r="H64" s="102"/>
    </row>
    <row r="65" spans="1:8" ht="13.2" x14ac:dyDescent="0.25">
      <c r="A65" s="78"/>
      <c r="B65" s="77"/>
      <c r="C65" s="80"/>
      <c r="D65" s="88"/>
      <c r="E65" s="79"/>
      <c r="F65" s="79"/>
      <c r="G65" s="87"/>
      <c r="H65" s="79"/>
    </row>
    <row r="66" spans="1:8" ht="12.75" customHeight="1" x14ac:dyDescent="0.25">
      <c r="A66" s="115"/>
      <c r="B66" s="115"/>
      <c r="C66" s="115"/>
      <c r="D66" s="115"/>
      <c r="E66" s="115"/>
      <c r="F66" s="115"/>
      <c r="G66" s="115"/>
      <c r="H66" s="115"/>
    </row>
    <row r="67" spans="1:8" ht="12.75" customHeight="1" x14ac:dyDescent="0.25">
      <c r="A67" s="115"/>
      <c r="B67" s="115"/>
      <c r="C67" s="115"/>
      <c r="D67" s="115"/>
      <c r="E67" s="115"/>
      <c r="F67" s="115"/>
      <c r="G67" s="115"/>
      <c r="H67" s="115"/>
    </row>
    <row r="68" spans="1:8" ht="12.75" customHeight="1" x14ac:dyDescent="0.25">
      <c r="A68" s="115"/>
      <c r="B68" s="115"/>
      <c r="C68" s="115"/>
      <c r="D68" s="115"/>
      <c r="E68" s="115"/>
      <c r="F68" s="115"/>
      <c r="G68" s="115"/>
      <c r="H68" s="115"/>
    </row>
    <row r="69" spans="1:8" ht="12.75" customHeight="1" x14ac:dyDescent="0.25">
      <c r="A69" s="115"/>
      <c r="B69" s="115"/>
      <c r="C69" s="115"/>
      <c r="D69" s="115"/>
      <c r="E69" s="115"/>
      <c r="F69" s="115"/>
      <c r="G69" s="115"/>
      <c r="H69" s="115"/>
    </row>
    <row r="70" spans="1:8" ht="12.75" customHeight="1" x14ac:dyDescent="0.25">
      <c r="A70" s="115"/>
      <c r="B70" s="115"/>
      <c r="C70" s="115"/>
      <c r="D70" s="115"/>
      <c r="E70" s="115"/>
      <c r="F70" s="115"/>
      <c r="G70" s="115"/>
      <c r="H70" s="115"/>
    </row>
    <row r="71" spans="1:8" ht="12.75" customHeight="1" x14ac:dyDescent="0.25">
      <c r="A71" s="115"/>
      <c r="B71" s="115"/>
      <c r="C71" s="115"/>
      <c r="D71" s="115"/>
      <c r="E71" s="115"/>
      <c r="F71" s="115"/>
      <c r="G71" s="115"/>
      <c r="H71" s="115"/>
    </row>
    <row r="72" spans="1:8" ht="12.75" customHeight="1" x14ac:dyDescent="0.25">
      <c r="A72" s="115"/>
      <c r="B72" s="115"/>
      <c r="C72" s="115"/>
      <c r="D72" s="115"/>
      <c r="E72" s="115"/>
      <c r="F72" s="115"/>
      <c r="G72" s="115"/>
      <c r="H72" s="115"/>
    </row>
    <row r="73" spans="1:8" ht="12.75" customHeight="1" x14ac:dyDescent="0.25">
      <c r="A73" s="2"/>
      <c r="B73" s="6"/>
      <c r="C73" s="6"/>
      <c r="D73" s="3"/>
      <c r="E73" s="31"/>
      <c r="F73" s="11"/>
      <c r="G73" s="3"/>
      <c r="H73" s="3"/>
    </row>
    <row r="74" spans="1:8" ht="18.600000000000001" customHeight="1" x14ac:dyDescent="0.25">
      <c r="A74" s="14"/>
      <c r="B74" s="15"/>
      <c r="C74" s="26"/>
      <c r="D74" s="25"/>
      <c r="E74" s="21"/>
      <c r="F74" s="20"/>
      <c r="G74" s="19"/>
      <c r="H74" s="27"/>
    </row>
    <row r="75" spans="1:8" ht="22.5" customHeight="1" x14ac:dyDescent="0.25">
      <c r="A75" s="14"/>
      <c r="B75" s="15"/>
      <c r="C75" s="26"/>
      <c r="D75" s="25"/>
      <c r="E75" s="21"/>
      <c r="F75" s="20"/>
      <c r="G75" s="19"/>
      <c r="H75" s="27"/>
    </row>
    <row r="76" spans="1:8" ht="22.5" customHeight="1" x14ac:dyDescent="0.25">
      <c r="A76" s="14"/>
      <c r="B76" s="15"/>
      <c r="C76" s="26"/>
      <c r="D76" s="25"/>
      <c r="E76" s="21"/>
      <c r="F76" s="20"/>
      <c r="G76" s="19"/>
      <c r="H76" s="27"/>
    </row>
    <row r="77" spans="1:8" ht="12.75" customHeight="1" x14ac:dyDescent="0.25">
      <c r="A77" s="10"/>
      <c r="B77" s="2"/>
      <c r="C77" s="26"/>
      <c r="D77" s="25"/>
      <c r="E77" s="21"/>
      <c r="F77" s="20"/>
      <c r="G77" s="24"/>
      <c r="H77" s="32"/>
    </row>
    <row r="78" spans="1:8" ht="12.75" customHeight="1" x14ac:dyDescent="0.25">
      <c r="A78" s="14"/>
      <c r="B78" s="15"/>
      <c r="C78" s="26"/>
      <c r="D78" s="25"/>
      <c r="E78" s="21"/>
      <c r="F78" s="20"/>
      <c r="G78" s="86"/>
      <c r="H78" s="40"/>
    </row>
    <row r="79" spans="1:8" ht="12.75" customHeight="1" x14ac:dyDescent="0.25">
      <c r="A79" s="2"/>
      <c r="B79" s="6"/>
      <c r="C79" s="6"/>
      <c r="D79" s="3"/>
      <c r="E79" s="31"/>
      <c r="F79" s="11"/>
      <c r="G79" s="3"/>
      <c r="H79" s="3"/>
    </row>
    <row r="80" spans="1:8" ht="12.75" customHeight="1" x14ac:dyDescent="0.25">
      <c r="A80" s="14"/>
      <c r="B80" s="15"/>
      <c r="C80" s="26"/>
      <c r="D80" s="25"/>
      <c r="E80" s="21"/>
      <c r="F80" s="20"/>
      <c r="G80" s="19"/>
      <c r="H80" s="27"/>
    </row>
    <row r="81" spans="1:8" ht="20.25" customHeight="1" x14ac:dyDescent="0.25">
      <c r="A81" s="14"/>
      <c r="B81" s="15"/>
      <c r="C81" s="26"/>
      <c r="D81" s="25"/>
      <c r="E81" s="21"/>
      <c r="F81" s="20"/>
      <c r="G81" s="19"/>
      <c r="H81" s="27"/>
    </row>
    <row r="82" spans="1:8" ht="25.5" customHeight="1" x14ac:dyDescent="0.25">
      <c r="A82" s="14"/>
      <c r="B82" s="15"/>
      <c r="C82" s="26"/>
      <c r="D82" s="25"/>
      <c r="E82" s="21"/>
      <c r="F82" s="20"/>
      <c r="G82" s="19"/>
      <c r="H82" s="27"/>
    </row>
    <row r="83" spans="1:8" ht="12.75" customHeight="1" x14ac:dyDescent="0.25">
      <c r="A83" s="14"/>
      <c r="B83" s="15"/>
      <c r="C83" s="26"/>
      <c r="D83" s="25"/>
      <c r="E83" s="21"/>
      <c r="F83" s="20"/>
      <c r="G83" s="19"/>
      <c r="H83" s="27"/>
    </row>
    <row r="84" spans="1:8" ht="12.75" customHeight="1" x14ac:dyDescent="0.25">
      <c r="A84" s="14"/>
      <c r="B84" s="15"/>
      <c r="C84" s="26"/>
      <c r="D84" s="25"/>
      <c r="E84" s="21"/>
      <c r="F84" s="20"/>
      <c r="G84" s="19"/>
      <c r="H84" s="27"/>
    </row>
    <row r="85" spans="1:8" ht="21" customHeight="1" x14ac:dyDescent="0.25">
      <c r="A85" s="14"/>
      <c r="B85" s="15"/>
      <c r="C85" s="26"/>
      <c r="D85" s="25"/>
      <c r="E85" s="21"/>
      <c r="F85" s="20"/>
      <c r="G85" s="19"/>
      <c r="H85" s="27"/>
    </row>
    <row r="86" spans="1:8" ht="12.75" customHeight="1" x14ac:dyDescent="0.25">
      <c r="A86" s="10"/>
      <c r="B86" s="2"/>
      <c r="C86" s="26"/>
      <c r="D86" s="25"/>
      <c r="E86" s="21"/>
      <c r="F86" s="20"/>
      <c r="G86" s="24"/>
      <c r="H86" s="32"/>
    </row>
    <row r="87" spans="1:8" ht="12.75" customHeight="1" x14ac:dyDescent="0.25">
      <c r="A87" s="14"/>
      <c r="B87" s="15"/>
      <c r="C87" s="26"/>
      <c r="D87" s="25"/>
      <c r="E87" s="21"/>
      <c r="F87" s="20"/>
      <c r="G87" s="19"/>
      <c r="H87" s="27"/>
    </row>
    <row r="88" spans="1:8" ht="12.75" customHeight="1" x14ac:dyDescent="0.25">
      <c r="A88" s="10"/>
      <c r="B88" s="2"/>
      <c r="C88" s="2"/>
      <c r="D88" s="2"/>
      <c r="E88" s="16"/>
      <c r="F88" s="22"/>
      <c r="G88" s="19"/>
      <c r="H88" s="27"/>
    </row>
    <row r="89" spans="1:8" ht="12.75" customHeight="1" x14ac:dyDescent="0.25">
      <c r="A89" s="2"/>
      <c r="B89" s="6"/>
      <c r="C89" s="6"/>
      <c r="D89" s="3"/>
      <c r="E89" s="31"/>
      <c r="F89" s="11"/>
      <c r="G89" s="3"/>
      <c r="H89" s="3"/>
    </row>
    <row r="90" spans="1:8" ht="12.75" customHeight="1" x14ac:dyDescent="0.25">
      <c r="A90" s="14"/>
      <c r="B90" s="15"/>
      <c r="C90" s="26"/>
      <c r="D90" s="25"/>
      <c r="E90" s="21"/>
      <c r="F90" s="20"/>
      <c r="G90" s="19"/>
      <c r="H90" s="27"/>
    </row>
    <row r="91" spans="1:8" ht="12.75" customHeight="1" x14ac:dyDescent="0.25">
      <c r="A91" s="14"/>
      <c r="B91" s="15"/>
      <c r="C91" s="26"/>
      <c r="D91" s="25"/>
      <c r="E91" s="21"/>
      <c r="F91" s="20"/>
      <c r="G91" s="19"/>
      <c r="H91" s="27"/>
    </row>
    <row r="92" spans="1:8" ht="12.75" customHeight="1" x14ac:dyDescent="0.25">
      <c r="A92" s="14"/>
      <c r="B92" s="15"/>
      <c r="C92" s="26"/>
      <c r="D92" s="25"/>
      <c r="E92" s="21"/>
      <c r="F92" s="20"/>
      <c r="G92" s="19"/>
      <c r="H92" s="27"/>
    </row>
    <row r="93" spans="1:8" ht="12.75" customHeight="1" x14ac:dyDescent="0.25">
      <c r="A93" s="14"/>
      <c r="B93" s="15"/>
      <c r="C93" s="26"/>
      <c r="D93" s="25"/>
      <c r="E93" s="21"/>
      <c r="F93" s="20"/>
      <c r="G93" s="19"/>
      <c r="H93" s="27"/>
    </row>
    <row r="94" spans="1:8" ht="12.75" customHeight="1" x14ac:dyDescent="0.25">
      <c r="A94" s="14"/>
      <c r="B94" s="15"/>
      <c r="C94" s="26"/>
      <c r="D94" s="25"/>
      <c r="E94" s="21"/>
      <c r="F94" s="20"/>
      <c r="G94" s="19"/>
      <c r="H94" s="27"/>
    </row>
    <row r="95" spans="1:8" ht="12.75" customHeight="1" x14ac:dyDescent="0.25">
      <c r="A95" s="14"/>
      <c r="B95" s="15"/>
      <c r="C95" s="26"/>
      <c r="D95" s="25"/>
      <c r="E95" s="21"/>
      <c r="F95" s="20"/>
      <c r="G95" s="19"/>
      <c r="H95" s="27"/>
    </row>
    <row r="96" spans="1:8" ht="12.75" customHeight="1" x14ac:dyDescent="0.25">
      <c r="A96" s="10"/>
      <c r="B96" s="2"/>
      <c r="C96" s="2"/>
      <c r="D96" s="2"/>
      <c r="E96" s="16"/>
      <c r="F96" s="22"/>
      <c r="G96" s="24"/>
      <c r="H96" s="32"/>
    </row>
    <row r="97" spans="1:8" ht="12.75" customHeight="1" x14ac:dyDescent="0.25">
      <c r="A97" s="10"/>
      <c r="B97" s="18"/>
      <c r="C97" s="2"/>
      <c r="D97" s="2"/>
      <c r="E97" s="16"/>
      <c r="F97" s="61"/>
      <c r="G97" s="30"/>
      <c r="H97" s="40"/>
    </row>
    <row r="98" spans="1:8" ht="12.75" customHeight="1" x14ac:dyDescent="0.25">
      <c r="A98" s="10"/>
      <c r="B98" s="35"/>
      <c r="C98" s="2"/>
      <c r="D98" s="2"/>
      <c r="E98" s="16"/>
      <c r="F98" s="9"/>
      <c r="G98" s="8"/>
      <c r="H98" s="40"/>
    </row>
    <row r="99" spans="1:8" ht="12.75" customHeight="1" x14ac:dyDescent="0.25">
      <c r="A99" s="10"/>
      <c r="B99" s="35"/>
      <c r="C99" s="2"/>
      <c r="D99" s="2"/>
      <c r="E99" s="16"/>
      <c r="F99" s="33"/>
      <c r="G99" s="17"/>
      <c r="H99" s="40"/>
    </row>
    <row r="100" spans="1:8" ht="12.75" customHeight="1" x14ac:dyDescent="0.25">
      <c r="A100" s="10"/>
      <c r="B100" s="35"/>
      <c r="C100" s="2"/>
      <c r="D100" s="2"/>
      <c r="E100" s="16"/>
      <c r="F100" s="9"/>
      <c r="G100" s="8"/>
      <c r="H100" s="40"/>
    </row>
    <row r="101" spans="1:8" ht="12.75" customHeight="1" x14ac:dyDescent="0.25">
      <c r="A101" s="10"/>
      <c r="B101" s="35"/>
      <c r="C101" s="2"/>
      <c r="D101" s="2"/>
      <c r="E101" s="16"/>
      <c r="F101" s="33"/>
      <c r="G101" s="17"/>
      <c r="H101" s="40"/>
    </row>
    <row r="102" spans="1:8" ht="12.75" customHeight="1" x14ac:dyDescent="0.25">
      <c r="A102" s="10"/>
      <c r="B102" s="35"/>
      <c r="C102" s="2"/>
      <c r="D102" s="2"/>
      <c r="E102" s="16"/>
      <c r="F102" s="9"/>
      <c r="G102" s="8"/>
      <c r="H102" s="40"/>
    </row>
    <row r="103" spans="1:8" ht="12.75" customHeight="1" x14ac:dyDescent="0.25">
      <c r="A103" s="10"/>
      <c r="B103" s="18"/>
      <c r="C103" s="2"/>
      <c r="D103" s="2"/>
      <c r="E103" s="16"/>
      <c r="F103" s="35"/>
      <c r="G103" s="30"/>
      <c r="H103" s="40"/>
    </row>
    <row r="104" spans="1:8" ht="12.75" customHeight="1" x14ac:dyDescent="0.25">
      <c r="A104" s="10"/>
      <c r="B104" s="39"/>
      <c r="C104" s="2"/>
      <c r="D104" s="2"/>
      <c r="E104" s="2"/>
      <c r="F104" s="39"/>
      <c r="G104" s="51"/>
      <c r="H104" s="40"/>
    </row>
    <row r="107" spans="1:8" ht="12.75" customHeight="1" x14ac:dyDescent="0.25">
      <c r="A107" s="115"/>
      <c r="B107" s="115"/>
      <c r="C107" s="115"/>
      <c r="D107" s="115"/>
      <c r="E107" s="115"/>
      <c r="F107" s="115"/>
      <c r="G107" s="115"/>
      <c r="H107" s="115"/>
    </row>
    <row r="108" spans="1:8" ht="12.75" customHeight="1" x14ac:dyDescent="0.25">
      <c r="A108" s="115"/>
      <c r="B108" s="115"/>
      <c r="C108" s="115"/>
      <c r="D108" s="115"/>
      <c r="E108" s="115"/>
      <c r="F108" s="115"/>
      <c r="G108" s="115"/>
      <c r="H108" s="115"/>
    </row>
    <row r="109" spans="1:8" ht="12.75" customHeight="1" x14ac:dyDescent="0.25">
      <c r="A109" s="115"/>
      <c r="B109" s="115"/>
      <c r="C109" s="115"/>
      <c r="D109" s="115"/>
      <c r="E109" s="115"/>
      <c r="F109" s="115"/>
      <c r="G109" s="115"/>
      <c r="H109" s="115"/>
    </row>
    <row r="110" spans="1:8" ht="12.75" customHeight="1" x14ac:dyDescent="0.25">
      <c r="A110" s="115"/>
      <c r="B110" s="115"/>
      <c r="C110" s="115"/>
      <c r="D110" s="115"/>
      <c r="E110" s="115"/>
      <c r="F110" s="115"/>
      <c r="G110" s="115"/>
      <c r="H110" s="115"/>
    </row>
    <row r="111" spans="1:8" ht="12.75" customHeight="1" x14ac:dyDescent="0.25">
      <c r="A111" s="115"/>
      <c r="B111" s="115"/>
      <c r="C111" s="115"/>
      <c r="D111" s="115"/>
      <c r="E111" s="115"/>
      <c r="F111" s="115"/>
      <c r="G111" s="115"/>
      <c r="H111" s="115"/>
    </row>
    <row r="112" spans="1:8" ht="12.75" customHeight="1" x14ac:dyDescent="0.25">
      <c r="A112" s="115"/>
      <c r="B112" s="115"/>
      <c r="C112" s="115"/>
      <c r="D112" s="115"/>
      <c r="E112" s="115"/>
      <c r="F112" s="115"/>
      <c r="G112" s="115"/>
      <c r="H112" s="115"/>
    </row>
    <row r="113" spans="1:8" ht="12.75" customHeight="1" x14ac:dyDescent="0.25">
      <c r="A113" s="115"/>
      <c r="B113" s="115"/>
      <c r="C113" s="115"/>
      <c r="D113" s="115"/>
      <c r="E113" s="115"/>
      <c r="F113" s="115"/>
      <c r="G113" s="115"/>
      <c r="H113" s="115"/>
    </row>
    <row r="114" spans="1:8" ht="12.75" customHeight="1" x14ac:dyDescent="0.25">
      <c r="A114" s="14"/>
      <c r="B114" s="15"/>
      <c r="C114" s="26"/>
      <c r="D114" s="25"/>
      <c r="E114" s="21"/>
      <c r="F114" s="20"/>
      <c r="G114" s="86"/>
      <c r="H114" s="40"/>
    </row>
    <row r="115" spans="1:8" ht="12.75" customHeight="1" x14ac:dyDescent="0.25">
      <c r="A115" s="14"/>
      <c r="B115" s="15"/>
      <c r="C115" s="26"/>
      <c r="D115" s="25"/>
      <c r="E115" s="21"/>
      <c r="F115" s="20"/>
      <c r="G115" s="19"/>
      <c r="H115" s="27"/>
    </row>
    <row r="117" spans="1:8" ht="12.75" customHeight="1" x14ac:dyDescent="0.25">
      <c r="A117" s="115"/>
      <c r="B117" s="115"/>
      <c r="C117" s="115"/>
      <c r="D117" s="115"/>
      <c r="E117" s="115"/>
      <c r="F117" s="115"/>
      <c r="G117" s="115"/>
      <c r="H117" s="115"/>
    </row>
    <row r="118" spans="1:8" ht="12.75" customHeight="1" x14ac:dyDescent="0.25">
      <c r="A118" s="115"/>
      <c r="B118" s="115"/>
      <c r="C118" s="115"/>
      <c r="D118" s="115"/>
      <c r="E118" s="115"/>
      <c r="F118" s="115"/>
      <c r="G118" s="115"/>
      <c r="H118" s="115"/>
    </row>
    <row r="119" spans="1:8" ht="12.75" customHeight="1" x14ac:dyDescent="0.25">
      <c r="A119" s="115"/>
      <c r="B119" s="115"/>
      <c r="C119" s="115"/>
      <c r="D119" s="115"/>
      <c r="E119" s="115"/>
      <c r="F119" s="115"/>
      <c r="G119" s="115"/>
      <c r="H119" s="115"/>
    </row>
    <row r="120" spans="1:8" ht="12.75" customHeight="1" x14ac:dyDescent="0.25">
      <c r="A120" s="115"/>
      <c r="B120" s="115"/>
      <c r="C120" s="115"/>
      <c r="D120" s="115"/>
      <c r="E120" s="115"/>
      <c r="F120" s="115"/>
      <c r="G120" s="115"/>
      <c r="H120" s="115"/>
    </row>
    <row r="121" spans="1:8" ht="12.75" customHeight="1" x14ac:dyDescent="0.25">
      <c r="A121" s="14"/>
      <c r="B121" s="15"/>
      <c r="C121" s="26"/>
      <c r="D121" s="25"/>
      <c r="E121" s="21"/>
      <c r="F121" s="20"/>
      <c r="G121" s="19"/>
      <c r="H121" s="27"/>
    </row>
    <row r="122" spans="1:8" ht="12.75" customHeight="1" x14ac:dyDescent="0.25">
      <c r="A122" s="10"/>
      <c r="B122" s="2"/>
      <c r="C122" s="2"/>
      <c r="D122" s="2"/>
      <c r="E122" s="16"/>
      <c r="F122" s="22"/>
      <c r="G122" s="19"/>
      <c r="H122" s="27"/>
    </row>
  </sheetData>
  <mergeCells count="10">
    <mergeCell ref="A64:H64"/>
    <mergeCell ref="A66:H72"/>
    <mergeCell ref="A107:H113"/>
    <mergeCell ref="A117:H120"/>
    <mergeCell ref="A1:H2"/>
    <mergeCell ref="B3:F3"/>
    <mergeCell ref="B4:B5"/>
    <mergeCell ref="B7:H7"/>
    <mergeCell ref="A14:H15"/>
    <mergeCell ref="A20:H26"/>
  </mergeCells>
  <pageMargins left="0.59055118110236227" right="0.23622047244094491" top="0.51181102362204722" bottom="0.59055118110236227" header="0.31496062992125984" footer="0.39370078740157483"/>
  <pageSetup scale="95" orientation="portrait" horizontalDpi="300" verticalDpi="300" r:id="rId1"/>
  <headerFooter>
    <oddHeader>&amp;R&amp;8Página &amp;P de 1</oddHead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A689-61A1-4C13-8FEC-F694DC953DE8}">
  <dimension ref="A1:I122"/>
  <sheetViews>
    <sheetView showGridLines="0" showZeros="0" workbookViewId="0">
      <selection activeCell="J63" sqref="J63"/>
    </sheetView>
  </sheetViews>
  <sheetFormatPr baseColWidth="10" defaultColWidth="11.44140625" defaultRowHeight="12.75" customHeight="1" x14ac:dyDescent="0.25"/>
  <cols>
    <col min="1" max="1" width="11.77734375" customWidth="1"/>
    <col min="2" max="2" width="30.77734375" customWidth="1"/>
    <col min="3" max="3" width="6.77734375" customWidth="1"/>
    <col min="4" max="4" width="10.77734375" customWidth="1"/>
    <col min="5" max="5" width="6.77734375" style="54" customWidth="1"/>
    <col min="6" max="6" width="10.77734375" style="46" customWidth="1"/>
    <col min="7" max="7" width="10.77734375" customWidth="1"/>
    <col min="8" max="8" width="6.77734375" customWidth="1"/>
  </cols>
  <sheetData>
    <row r="1" spans="1:8" ht="15" customHeight="1" thickTop="1" x14ac:dyDescent="0.25">
      <c r="A1" s="104"/>
      <c r="B1" s="105"/>
      <c r="C1" s="105"/>
      <c r="D1" s="105"/>
      <c r="E1" s="105"/>
      <c r="F1" s="105"/>
      <c r="G1" s="105"/>
      <c r="H1" s="106"/>
    </row>
    <row r="2" spans="1:8" ht="15" customHeight="1" x14ac:dyDescent="0.25">
      <c r="A2" s="107"/>
      <c r="B2" s="108"/>
      <c r="C2" s="108"/>
      <c r="D2" s="108"/>
      <c r="E2" s="108"/>
      <c r="F2" s="108"/>
      <c r="G2" s="108"/>
      <c r="H2" s="109"/>
    </row>
    <row r="3" spans="1:8" ht="12.75" customHeight="1" x14ac:dyDescent="0.25">
      <c r="A3" s="23"/>
      <c r="B3" s="110"/>
      <c r="C3" s="110"/>
      <c r="D3" s="110"/>
      <c r="E3" s="110"/>
      <c r="F3" s="110"/>
      <c r="G3" s="13"/>
      <c r="H3" s="34"/>
    </row>
    <row r="4" spans="1:8" ht="12.75" customHeight="1" x14ac:dyDescent="0.25">
      <c r="A4" s="59"/>
      <c r="B4" s="110"/>
      <c r="C4" s="4"/>
      <c r="D4" s="4"/>
      <c r="E4" s="4"/>
      <c r="G4" s="13"/>
      <c r="H4" s="34"/>
    </row>
    <row r="5" spans="1:8" ht="12.75" customHeight="1" x14ac:dyDescent="0.25">
      <c r="A5" s="59"/>
      <c r="B5" s="110"/>
      <c r="C5" s="44"/>
      <c r="D5" s="43"/>
      <c r="E5" s="4"/>
      <c r="G5" s="13"/>
      <c r="H5" s="34"/>
    </row>
    <row r="6" spans="1:8" ht="12.75" customHeight="1" x14ac:dyDescent="0.25">
      <c r="A6" s="23"/>
      <c r="B6" s="41"/>
      <c r="C6" s="13"/>
      <c r="D6" s="58"/>
      <c r="F6" s="29"/>
      <c r="G6" s="36"/>
      <c r="H6" s="34"/>
    </row>
    <row r="7" spans="1:8" ht="12.75" customHeight="1" x14ac:dyDescent="0.25">
      <c r="A7" s="23"/>
      <c r="B7" s="110"/>
      <c r="C7" s="110"/>
      <c r="D7" s="110"/>
      <c r="E7" s="110"/>
      <c r="F7" s="110"/>
      <c r="G7" s="110"/>
      <c r="H7" s="111"/>
    </row>
    <row r="8" spans="1:8" ht="12.75" customHeight="1" x14ac:dyDescent="0.25">
      <c r="A8" s="23"/>
      <c r="B8" s="97"/>
      <c r="C8" s="4"/>
      <c r="D8" s="4"/>
      <c r="E8" s="4"/>
      <c r="G8" s="28"/>
      <c r="H8" s="47"/>
    </row>
    <row r="9" spans="1:8" ht="12.75" customHeight="1" x14ac:dyDescent="0.25">
      <c r="A9" s="52"/>
      <c r="B9" s="4"/>
      <c r="C9" s="4"/>
      <c r="D9" s="4"/>
      <c r="E9" s="4"/>
      <c r="F9" s="29"/>
      <c r="G9" s="57"/>
      <c r="H9" s="38"/>
    </row>
    <row r="10" spans="1:8" ht="12.75" customHeight="1" x14ac:dyDescent="0.25">
      <c r="A10" s="52"/>
      <c r="B10" s="4"/>
      <c r="C10" s="4"/>
      <c r="D10" s="4"/>
      <c r="E10" s="4"/>
      <c r="F10" s="29"/>
      <c r="G10" s="57"/>
      <c r="H10" s="38"/>
    </row>
    <row r="11" spans="1:8" ht="12.75" customHeight="1" x14ac:dyDescent="0.25">
      <c r="A11" s="52"/>
      <c r="B11" s="4"/>
      <c r="C11" s="4"/>
      <c r="D11" s="4"/>
      <c r="E11" s="4"/>
      <c r="G11" s="45"/>
      <c r="H11" s="34"/>
    </row>
    <row r="12" spans="1:8" ht="12.75" customHeight="1" x14ac:dyDescent="0.25">
      <c r="A12" s="52"/>
      <c r="B12" s="4"/>
      <c r="C12" s="4"/>
      <c r="D12" s="4"/>
      <c r="E12" s="4"/>
      <c r="G12" s="28"/>
      <c r="H12" s="34"/>
    </row>
    <row r="13" spans="1:8" ht="12.75" customHeight="1" thickBot="1" x14ac:dyDescent="0.3">
      <c r="A13" s="49"/>
      <c r="B13" s="55"/>
      <c r="C13" s="7"/>
      <c r="D13" s="7"/>
      <c r="E13" s="50"/>
      <c r="F13" s="60"/>
      <c r="G13" s="7"/>
      <c r="H13" s="56"/>
    </row>
    <row r="14" spans="1:8" ht="12.75" customHeight="1" thickTop="1" x14ac:dyDescent="0.25">
      <c r="A14" s="100" t="s">
        <v>20</v>
      </c>
      <c r="B14" s="100"/>
      <c r="C14" s="100"/>
      <c r="D14" s="100"/>
      <c r="E14" s="100"/>
      <c r="F14" s="100"/>
      <c r="G14" s="100"/>
      <c r="H14" s="100"/>
    </row>
    <row r="15" spans="1:8" ht="12.75" customHeight="1" thickBot="1" x14ac:dyDescent="0.3">
      <c r="A15" s="101"/>
      <c r="B15" s="101"/>
      <c r="C15" s="101"/>
      <c r="D15" s="101"/>
      <c r="E15" s="101"/>
      <c r="F15" s="101"/>
      <c r="G15" s="101"/>
      <c r="H15" s="101"/>
    </row>
    <row r="16" spans="1:8" ht="12.75" customHeight="1" thickTop="1" thickBot="1" x14ac:dyDescent="0.3">
      <c r="A16" s="53" t="s">
        <v>33</v>
      </c>
      <c r="B16" s="5" t="s">
        <v>34</v>
      </c>
      <c r="C16" s="5" t="s">
        <v>2</v>
      </c>
      <c r="D16" s="5" t="s">
        <v>31</v>
      </c>
      <c r="E16" s="5"/>
      <c r="F16" s="42" t="s">
        <v>19</v>
      </c>
      <c r="G16" s="5" t="s">
        <v>7</v>
      </c>
      <c r="H16" s="37" t="s">
        <v>27</v>
      </c>
    </row>
    <row r="17" spans="1:8" ht="13.8" thickTop="1" x14ac:dyDescent="0.25">
      <c r="A17" s="12" t="s">
        <v>25</v>
      </c>
      <c r="B17" s="12">
        <v>1</v>
      </c>
      <c r="C17" s="12" t="s">
        <v>14</v>
      </c>
      <c r="E17" s="48"/>
      <c r="F17" s="11"/>
      <c r="G17" s="3"/>
      <c r="H17" s="13"/>
    </row>
    <row r="18" spans="1:8" ht="13.2" x14ac:dyDescent="0.25">
      <c r="A18" s="78">
        <v>1</v>
      </c>
      <c r="B18" s="77"/>
      <c r="C18" s="80"/>
      <c r="D18" s="79"/>
      <c r="E18" s="79"/>
      <c r="F18" s="79"/>
      <c r="G18" s="79"/>
      <c r="H18" s="79"/>
    </row>
    <row r="19" spans="1:8" ht="13.2" x14ac:dyDescent="0.25">
      <c r="A19" s="78" t="s">
        <v>21</v>
      </c>
      <c r="B19" s="77" t="s">
        <v>46</v>
      </c>
      <c r="C19" s="80"/>
      <c r="D19" s="79" t="s">
        <v>49</v>
      </c>
      <c r="E19" s="79">
        <v>1</v>
      </c>
      <c r="F19" s="79"/>
      <c r="G19" s="87">
        <f>G61</f>
        <v>2334.9171999999999</v>
      </c>
      <c r="H19" s="79"/>
    </row>
    <row r="20" spans="1:8" ht="13.2" customHeight="1" x14ac:dyDescent="0.25">
      <c r="A20" s="115" t="s">
        <v>75</v>
      </c>
      <c r="B20" s="115"/>
      <c r="C20" s="115"/>
      <c r="D20" s="115"/>
      <c r="E20" s="115"/>
      <c r="F20" s="115"/>
      <c r="G20" s="115"/>
      <c r="H20" s="115"/>
    </row>
    <row r="21" spans="1:8" ht="13.2" x14ac:dyDescent="0.25">
      <c r="A21" s="115"/>
      <c r="B21" s="115"/>
      <c r="C21" s="115"/>
      <c r="D21" s="115"/>
      <c r="E21" s="115"/>
      <c r="F21" s="115"/>
      <c r="G21" s="115"/>
      <c r="H21" s="115"/>
    </row>
    <row r="22" spans="1:8" ht="13.2" x14ac:dyDescent="0.25">
      <c r="A22" s="115"/>
      <c r="B22" s="115"/>
      <c r="C22" s="115"/>
      <c r="D22" s="115"/>
      <c r="E22" s="115"/>
      <c r="F22" s="115"/>
      <c r="G22" s="115"/>
      <c r="H22" s="115"/>
    </row>
    <row r="23" spans="1:8" ht="13.2" x14ac:dyDescent="0.25">
      <c r="A23" s="115"/>
      <c r="B23" s="115"/>
      <c r="C23" s="115"/>
      <c r="D23" s="115"/>
      <c r="E23" s="115"/>
      <c r="F23" s="115"/>
      <c r="G23" s="115"/>
      <c r="H23" s="115"/>
    </row>
    <row r="24" spans="1:8" ht="13.2" x14ac:dyDescent="0.25">
      <c r="A24" s="115"/>
      <c r="B24" s="115"/>
      <c r="C24" s="115"/>
      <c r="D24" s="115"/>
      <c r="E24" s="115"/>
      <c r="F24" s="115"/>
      <c r="G24" s="115"/>
      <c r="H24" s="115"/>
    </row>
    <row r="25" spans="1:8" ht="13.2" x14ac:dyDescent="0.25">
      <c r="A25" s="115"/>
      <c r="B25" s="115"/>
      <c r="C25" s="115"/>
      <c r="D25" s="115"/>
      <c r="E25" s="115"/>
      <c r="F25" s="115"/>
      <c r="G25" s="115"/>
      <c r="H25" s="115"/>
    </row>
    <row r="26" spans="1:8" ht="13.2" x14ac:dyDescent="0.25">
      <c r="A26" s="115"/>
      <c r="B26" s="115"/>
      <c r="C26" s="115"/>
      <c r="D26" s="115"/>
      <c r="E26" s="115"/>
      <c r="F26" s="115"/>
      <c r="G26" s="115"/>
      <c r="H26" s="115"/>
    </row>
    <row r="27" spans="1:8" ht="13.2" x14ac:dyDescent="0.25">
      <c r="A27" s="2" t="s">
        <v>17</v>
      </c>
      <c r="B27" s="6"/>
      <c r="C27" s="6"/>
      <c r="D27" s="3"/>
      <c r="E27" s="31"/>
      <c r="F27" s="11"/>
      <c r="G27" s="3"/>
      <c r="H27" s="3"/>
    </row>
    <row r="28" spans="1:8" ht="13.2" x14ac:dyDescent="0.25">
      <c r="A28" s="14"/>
      <c r="B28" s="15"/>
      <c r="C28" s="26"/>
      <c r="D28" s="25"/>
      <c r="E28" s="21"/>
      <c r="F28" s="20"/>
      <c r="G28" s="19">
        <f>F28*D28</f>
        <v>0</v>
      </c>
      <c r="H28" s="27"/>
    </row>
    <row r="29" spans="1:8" ht="13.2" x14ac:dyDescent="0.25">
      <c r="A29" s="14" t="s">
        <v>36</v>
      </c>
      <c r="B29" s="15" t="s">
        <v>57</v>
      </c>
      <c r="C29" s="26" t="s">
        <v>58</v>
      </c>
      <c r="D29" s="25">
        <v>1160</v>
      </c>
      <c r="E29" s="21" t="s">
        <v>37</v>
      </c>
      <c r="F29" s="20">
        <v>1</v>
      </c>
      <c r="G29" s="19">
        <f>F29*D29</f>
        <v>1160</v>
      </c>
      <c r="H29" s="27"/>
    </row>
    <row r="30" spans="1:8" ht="13.2" x14ac:dyDescent="0.25">
      <c r="A30" s="14" t="s">
        <v>50</v>
      </c>
      <c r="B30" s="15" t="s">
        <v>51</v>
      </c>
      <c r="C30" s="26" t="s">
        <v>58</v>
      </c>
      <c r="D30" s="25">
        <v>500</v>
      </c>
      <c r="E30" s="21" t="s">
        <v>37</v>
      </c>
      <c r="F30" s="20">
        <v>1</v>
      </c>
      <c r="G30" s="19">
        <f>F30*D30</f>
        <v>500</v>
      </c>
      <c r="H30" s="27"/>
    </row>
    <row r="31" spans="1:8" ht="13.2" x14ac:dyDescent="0.25">
      <c r="A31" s="14"/>
      <c r="B31" s="15"/>
      <c r="C31" s="26"/>
      <c r="D31" s="25"/>
      <c r="E31" s="21"/>
      <c r="F31" s="20">
        <v>0</v>
      </c>
      <c r="G31" s="19"/>
      <c r="H31" s="27"/>
    </row>
    <row r="32" spans="1:8" ht="13.2" x14ac:dyDescent="0.25">
      <c r="A32" s="10" t="s">
        <v>26</v>
      </c>
      <c r="B32" s="2" t="s">
        <v>17</v>
      </c>
      <c r="C32" s="26" t="s">
        <v>1</v>
      </c>
      <c r="D32" s="25" t="s">
        <v>1</v>
      </c>
      <c r="E32" s="21" t="s">
        <v>1</v>
      </c>
      <c r="F32" s="20" t="s">
        <v>1</v>
      </c>
      <c r="G32" s="24">
        <f>SUM(G28:G31)</f>
        <v>1660</v>
      </c>
      <c r="H32" s="32"/>
    </row>
    <row r="33" spans="1:9" ht="13.2" x14ac:dyDescent="0.25">
      <c r="A33" s="14"/>
      <c r="B33" s="15"/>
      <c r="C33" s="26"/>
      <c r="D33" s="25"/>
      <c r="E33" s="21"/>
      <c r="F33" s="20"/>
      <c r="G33" s="86"/>
      <c r="H33" s="40"/>
    </row>
    <row r="34" spans="1:9" ht="13.2" x14ac:dyDescent="0.25">
      <c r="A34" s="2" t="s">
        <v>47</v>
      </c>
      <c r="B34" s="6"/>
      <c r="C34" s="6"/>
      <c r="D34" s="3"/>
      <c r="E34" s="31"/>
      <c r="F34" s="11"/>
      <c r="G34" s="3"/>
      <c r="H34" s="3"/>
    </row>
    <row r="35" spans="1:9" ht="58.8" customHeight="1" x14ac:dyDescent="0.25">
      <c r="A35" s="14" t="s">
        <v>59</v>
      </c>
      <c r="B35" s="15" t="s">
        <v>71</v>
      </c>
      <c r="C35" s="26" t="s">
        <v>48</v>
      </c>
      <c r="D35" s="25">
        <v>60</v>
      </c>
      <c r="E35" s="21" t="s">
        <v>37</v>
      </c>
      <c r="F35" s="20">
        <v>1</v>
      </c>
      <c r="G35" s="19">
        <f>F35*D35</f>
        <v>60</v>
      </c>
      <c r="H35" s="27"/>
    </row>
    <row r="36" spans="1:9" ht="13.2" x14ac:dyDescent="0.25">
      <c r="A36" s="14" t="s">
        <v>61</v>
      </c>
      <c r="B36" s="15" t="s">
        <v>72</v>
      </c>
      <c r="C36" s="26" t="s">
        <v>48</v>
      </c>
      <c r="D36" s="25">
        <v>100</v>
      </c>
      <c r="E36" s="21" t="s">
        <v>37</v>
      </c>
      <c r="F36" s="20">
        <v>1</v>
      </c>
      <c r="G36" s="19">
        <f>F36*D36</f>
        <v>100</v>
      </c>
      <c r="H36" s="27"/>
    </row>
    <row r="37" spans="1:9" ht="13.2" x14ac:dyDescent="0.25">
      <c r="A37" s="14"/>
      <c r="B37" s="15"/>
      <c r="C37" s="26"/>
      <c r="D37" s="25"/>
      <c r="E37" s="21"/>
      <c r="F37" s="20"/>
      <c r="G37" s="19"/>
      <c r="H37" s="27"/>
    </row>
    <row r="38" spans="1:9" ht="13.2" x14ac:dyDescent="0.25">
      <c r="A38" s="14"/>
      <c r="B38" s="15"/>
      <c r="C38" s="26"/>
      <c r="D38" s="25"/>
      <c r="E38" s="21"/>
      <c r="F38" s="20"/>
      <c r="G38" s="19"/>
      <c r="H38" s="27"/>
    </row>
    <row r="39" spans="1:9" ht="13.2" x14ac:dyDescent="0.25">
      <c r="A39" s="14"/>
      <c r="B39" s="15"/>
      <c r="C39" s="26"/>
      <c r="D39" s="25"/>
      <c r="E39" s="21"/>
      <c r="F39" s="20"/>
      <c r="G39" s="19"/>
      <c r="H39" s="27"/>
    </row>
    <row r="40" spans="1:9" ht="13.2" x14ac:dyDescent="0.25">
      <c r="A40" s="14"/>
      <c r="B40" s="15"/>
      <c r="C40" s="26"/>
      <c r="D40" s="25"/>
      <c r="E40" s="21"/>
      <c r="F40" s="20"/>
      <c r="G40" s="19"/>
      <c r="H40" s="27"/>
    </row>
    <row r="41" spans="1:9" ht="13.2" x14ac:dyDescent="0.25">
      <c r="A41" s="14"/>
      <c r="B41" s="15"/>
      <c r="C41" s="26"/>
      <c r="D41" s="25"/>
      <c r="E41" s="21"/>
      <c r="F41" s="20"/>
      <c r="G41" s="19"/>
      <c r="H41" s="27"/>
    </row>
    <row r="42" spans="1:9" ht="13.2" x14ac:dyDescent="0.25">
      <c r="A42" s="14"/>
      <c r="B42" s="15"/>
      <c r="C42" s="26"/>
      <c r="D42" s="25"/>
      <c r="E42" s="21"/>
      <c r="F42" s="20"/>
      <c r="G42" s="19"/>
      <c r="H42" s="27"/>
    </row>
    <row r="43" spans="1:9" ht="13.2" x14ac:dyDescent="0.25">
      <c r="A43" s="14"/>
      <c r="B43" s="15"/>
      <c r="C43" s="26"/>
      <c r="D43" s="25"/>
      <c r="E43" s="21"/>
      <c r="F43" s="20"/>
      <c r="G43" s="19"/>
      <c r="H43" s="27"/>
    </row>
    <row r="44" spans="1:9" ht="13.2" x14ac:dyDescent="0.25">
      <c r="A44" s="14"/>
      <c r="B44" s="15"/>
      <c r="C44" s="26"/>
      <c r="D44" s="25"/>
      <c r="E44" s="21"/>
      <c r="F44" s="20"/>
      <c r="G44" s="19"/>
      <c r="H44" s="27"/>
    </row>
    <row r="45" spans="1:9" ht="13.2" x14ac:dyDescent="0.25">
      <c r="A45" s="10" t="s">
        <v>26</v>
      </c>
      <c r="B45" s="2" t="s">
        <v>47</v>
      </c>
      <c r="C45" s="26"/>
      <c r="D45" s="25"/>
      <c r="E45" s="21"/>
      <c r="F45" s="20" t="s">
        <v>1</v>
      </c>
      <c r="G45" s="24">
        <f>SUM(G35:G44)</f>
        <v>160</v>
      </c>
      <c r="H45" s="32"/>
    </row>
    <row r="46" spans="1:9" ht="13.2" x14ac:dyDescent="0.25">
      <c r="A46" s="14"/>
      <c r="B46" s="15"/>
      <c r="C46" s="26"/>
      <c r="D46" s="25"/>
      <c r="E46" s="21"/>
      <c r="F46" s="20"/>
      <c r="G46" s="19"/>
      <c r="H46" s="27"/>
      <c r="I46" s="19"/>
    </row>
    <row r="47" spans="1:9" ht="13.2" x14ac:dyDescent="0.25">
      <c r="A47" s="10"/>
      <c r="B47" s="2"/>
      <c r="C47" s="2"/>
      <c r="D47" s="2"/>
      <c r="E47" s="16"/>
      <c r="F47" s="22"/>
      <c r="G47" s="19"/>
      <c r="H47" s="27"/>
      <c r="I47" s="19"/>
    </row>
    <row r="48" spans="1:9" ht="13.2" x14ac:dyDescent="0.25">
      <c r="A48" s="2" t="s">
        <v>28</v>
      </c>
      <c r="B48" s="6"/>
      <c r="C48" s="6"/>
      <c r="D48" s="3"/>
      <c r="E48" s="31"/>
      <c r="F48" s="11"/>
      <c r="G48" s="3"/>
      <c r="H48" s="3"/>
    </row>
    <row r="49" spans="1:8" ht="13.2" x14ac:dyDescent="0.25">
      <c r="A49" s="14" t="s">
        <v>24</v>
      </c>
      <c r="B49" s="15" t="s">
        <v>40</v>
      </c>
      <c r="C49" s="26" t="s">
        <v>41</v>
      </c>
      <c r="D49" s="25">
        <v>15977.92</v>
      </c>
      <c r="E49" s="21" t="s">
        <v>37</v>
      </c>
      <c r="F49" s="20">
        <v>1E-3</v>
      </c>
      <c r="G49" s="19">
        <f t="shared" ref="G49:G51" si="0">F49*D49</f>
        <v>15.977920000000001</v>
      </c>
      <c r="H49" s="27"/>
    </row>
    <row r="50" spans="1:8" ht="13.2" x14ac:dyDescent="0.25">
      <c r="A50" s="14" t="s">
        <v>39</v>
      </c>
      <c r="B50" s="15" t="s">
        <v>13</v>
      </c>
      <c r="C50" s="26" t="s">
        <v>41</v>
      </c>
      <c r="D50" s="25">
        <v>15977.92</v>
      </c>
      <c r="E50" s="21" t="s">
        <v>37</v>
      </c>
      <c r="F50" s="20">
        <v>1E-3</v>
      </c>
      <c r="G50" s="19">
        <f t="shared" si="0"/>
        <v>15.977920000000001</v>
      </c>
      <c r="H50" s="27"/>
    </row>
    <row r="51" spans="1:8" ht="13.2" x14ac:dyDescent="0.25">
      <c r="A51" s="14" t="s">
        <v>6</v>
      </c>
      <c r="B51" s="15" t="s">
        <v>8</v>
      </c>
      <c r="C51" s="26" t="s">
        <v>41</v>
      </c>
      <c r="D51" s="25">
        <v>15977.92</v>
      </c>
      <c r="E51" s="21" t="s">
        <v>37</v>
      </c>
      <c r="F51" s="20">
        <v>1E-3</v>
      </c>
      <c r="G51" s="19">
        <f t="shared" si="0"/>
        <v>15.977920000000001</v>
      </c>
      <c r="H51" s="27"/>
    </row>
    <row r="52" spans="1:8" ht="13.2" x14ac:dyDescent="0.25">
      <c r="A52" s="10" t="s">
        <v>26</v>
      </c>
      <c r="B52" s="2" t="s">
        <v>28</v>
      </c>
      <c r="C52" s="2"/>
      <c r="D52" s="2"/>
      <c r="E52" s="16"/>
      <c r="F52" s="22"/>
      <c r="G52" s="24">
        <f>SUM(G49:G51)</f>
        <v>47.933760000000007</v>
      </c>
      <c r="H52" s="32"/>
    </row>
    <row r="53" spans="1:8" ht="13.2" x14ac:dyDescent="0.25">
      <c r="A53" s="10"/>
      <c r="B53" s="2"/>
      <c r="C53" s="2"/>
      <c r="D53" s="2"/>
      <c r="E53" s="16"/>
      <c r="F53" s="22"/>
      <c r="G53" s="24"/>
      <c r="H53" s="89"/>
    </row>
    <row r="54" spans="1:8" ht="13.2" x14ac:dyDescent="0.25">
      <c r="A54" s="10"/>
      <c r="B54" s="2"/>
      <c r="C54" s="2"/>
      <c r="D54" s="2"/>
      <c r="E54" s="16"/>
      <c r="F54" s="22"/>
      <c r="G54" s="24"/>
      <c r="H54" s="89"/>
    </row>
    <row r="55" spans="1:8" ht="13.2" x14ac:dyDescent="0.25">
      <c r="A55" s="10"/>
      <c r="B55" s="18" t="s">
        <v>18</v>
      </c>
      <c r="C55" s="2"/>
      <c r="D55" s="2"/>
      <c r="E55" s="16"/>
      <c r="F55" s="61"/>
      <c r="G55" s="30">
        <f>G52+G45+G32</f>
        <v>1867.9337599999999</v>
      </c>
      <c r="H55" s="40"/>
    </row>
    <row r="56" spans="1:8" ht="13.2" x14ac:dyDescent="0.25">
      <c r="A56" s="10"/>
      <c r="B56" s="35" t="s">
        <v>5</v>
      </c>
      <c r="C56" s="2"/>
      <c r="D56" s="2"/>
      <c r="E56" s="16"/>
      <c r="F56" s="9"/>
      <c r="G56" s="8">
        <f>G55*0.125</f>
        <v>233.49171999999999</v>
      </c>
      <c r="H56" s="40"/>
    </row>
    <row r="57" spans="1:8" ht="13.2" x14ac:dyDescent="0.25">
      <c r="A57" s="10"/>
      <c r="B57" s="35" t="s">
        <v>12</v>
      </c>
      <c r="C57" s="2"/>
      <c r="D57" s="2"/>
      <c r="E57" s="16"/>
      <c r="F57" s="33" t="s">
        <v>15</v>
      </c>
      <c r="G57" s="17"/>
      <c r="H57" s="40"/>
    </row>
    <row r="58" spans="1:8" ht="13.2" x14ac:dyDescent="0.25">
      <c r="A58" s="10"/>
      <c r="B58" s="35" t="s">
        <v>38</v>
      </c>
      <c r="C58" s="2"/>
      <c r="D58" s="2"/>
      <c r="E58" s="16"/>
      <c r="F58" s="9">
        <v>0</v>
      </c>
      <c r="G58" s="8">
        <v>0</v>
      </c>
      <c r="H58" s="40"/>
    </row>
    <row r="59" spans="1:8" ht="13.2" x14ac:dyDescent="0.25">
      <c r="A59" s="10"/>
      <c r="B59" s="35" t="s">
        <v>23</v>
      </c>
      <c r="C59" s="2"/>
      <c r="D59" s="2"/>
      <c r="E59" s="16"/>
      <c r="F59" s="33" t="s">
        <v>15</v>
      </c>
      <c r="G59" s="17">
        <v>0</v>
      </c>
      <c r="H59" s="40"/>
    </row>
    <row r="60" spans="1:8" ht="13.2" x14ac:dyDescent="0.25">
      <c r="A60" s="10"/>
      <c r="B60" s="35" t="s">
        <v>22</v>
      </c>
      <c r="C60" s="2"/>
      <c r="D60" s="2"/>
      <c r="E60" s="16"/>
      <c r="F60" s="9"/>
      <c r="G60" s="8">
        <f>G55*0.125</f>
        <v>233.49171999999999</v>
      </c>
      <c r="H60" s="40"/>
    </row>
    <row r="61" spans="1:8" ht="13.2" x14ac:dyDescent="0.25">
      <c r="A61" s="10"/>
      <c r="B61" s="18" t="s">
        <v>29</v>
      </c>
      <c r="C61" s="2"/>
      <c r="D61" s="2"/>
      <c r="E61" s="16"/>
      <c r="F61" s="35"/>
      <c r="G61" s="30">
        <f>G55+G56+G60</f>
        <v>2334.9171999999999</v>
      </c>
      <c r="H61" s="40"/>
    </row>
    <row r="62" spans="1:8" ht="13.2" x14ac:dyDescent="0.25">
      <c r="A62" s="10"/>
      <c r="B62" s="39" t="s">
        <v>52</v>
      </c>
      <c r="C62" s="2"/>
      <c r="D62" s="2"/>
      <c r="E62" s="2"/>
      <c r="F62" s="39"/>
      <c r="G62" s="51"/>
      <c r="H62" s="40"/>
    </row>
    <row r="64" spans="1:8" ht="36" customHeight="1" x14ac:dyDescent="0.25">
      <c r="A64" s="102"/>
      <c r="B64" s="102"/>
      <c r="C64" s="102"/>
      <c r="D64" s="102"/>
      <c r="E64" s="102"/>
      <c r="F64" s="102"/>
      <c r="G64" s="102"/>
      <c r="H64" s="102"/>
    </row>
    <row r="65" spans="1:8" ht="13.2" x14ac:dyDescent="0.25">
      <c r="A65" s="78"/>
      <c r="B65" s="77"/>
      <c r="C65" s="80"/>
      <c r="D65" s="88"/>
      <c r="E65" s="79"/>
      <c r="F65" s="79"/>
      <c r="G65" s="87"/>
      <c r="H65" s="79"/>
    </row>
    <row r="66" spans="1:8" ht="12.75" customHeight="1" x14ac:dyDescent="0.25">
      <c r="A66" s="115"/>
      <c r="B66" s="115"/>
      <c r="C66" s="115"/>
      <c r="D66" s="115"/>
      <c r="E66" s="115"/>
      <c r="F66" s="115"/>
      <c r="G66" s="115"/>
      <c r="H66" s="115"/>
    </row>
    <row r="67" spans="1:8" ht="12.75" customHeight="1" x14ac:dyDescent="0.25">
      <c r="A67" s="115"/>
      <c r="B67" s="115"/>
      <c r="C67" s="115"/>
      <c r="D67" s="115"/>
      <c r="E67" s="115"/>
      <c r="F67" s="115"/>
      <c r="G67" s="115"/>
      <c r="H67" s="115"/>
    </row>
    <row r="68" spans="1:8" ht="12.75" customHeight="1" x14ac:dyDescent="0.25">
      <c r="A68" s="115"/>
      <c r="B68" s="115"/>
      <c r="C68" s="115"/>
      <c r="D68" s="115"/>
      <c r="E68" s="115"/>
      <c r="F68" s="115"/>
      <c r="G68" s="115"/>
      <c r="H68" s="115"/>
    </row>
    <row r="69" spans="1:8" ht="12.75" customHeight="1" x14ac:dyDescent="0.25">
      <c r="A69" s="115"/>
      <c r="B69" s="115"/>
      <c r="C69" s="115"/>
      <c r="D69" s="115"/>
      <c r="E69" s="115"/>
      <c r="F69" s="115"/>
      <c r="G69" s="115"/>
      <c r="H69" s="115"/>
    </row>
    <row r="70" spans="1:8" ht="12.75" customHeight="1" x14ac:dyDescent="0.25">
      <c r="A70" s="115"/>
      <c r="B70" s="115"/>
      <c r="C70" s="115"/>
      <c r="D70" s="115"/>
      <c r="E70" s="115"/>
      <c r="F70" s="115"/>
      <c r="G70" s="115"/>
      <c r="H70" s="115"/>
    </row>
    <row r="71" spans="1:8" ht="12.75" customHeight="1" x14ac:dyDescent="0.25">
      <c r="A71" s="115"/>
      <c r="B71" s="115"/>
      <c r="C71" s="115"/>
      <c r="D71" s="115"/>
      <c r="E71" s="115"/>
      <c r="F71" s="115"/>
      <c r="G71" s="115"/>
      <c r="H71" s="115"/>
    </row>
    <row r="72" spans="1:8" ht="12.75" customHeight="1" x14ac:dyDescent="0.25">
      <c r="A72" s="115"/>
      <c r="B72" s="115"/>
      <c r="C72" s="115"/>
      <c r="D72" s="115"/>
      <c r="E72" s="115"/>
      <c r="F72" s="115"/>
      <c r="G72" s="115"/>
      <c r="H72" s="115"/>
    </row>
    <row r="73" spans="1:8" ht="12.75" customHeight="1" x14ac:dyDescent="0.25">
      <c r="A73" s="2"/>
      <c r="B73" s="6"/>
      <c r="C73" s="6"/>
      <c r="D73" s="3"/>
      <c r="E73" s="31"/>
      <c r="F73" s="11"/>
      <c r="G73" s="3"/>
      <c r="H73" s="3"/>
    </row>
    <row r="74" spans="1:8" ht="18.600000000000001" customHeight="1" x14ac:dyDescent="0.25">
      <c r="A74" s="14"/>
      <c r="B74" s="15"/>
      <c r="C74" s="26"/>
      <c r="D74" s="25"/>
      <c r="E74" s="21"/>
      <c r="F74" s="20"/>
      <c r="G74" s="19"/>
      <c r="H74" s="27"/>
    </row>
    <row r="75" spans="1:8" ht="22.5" customHeight="1" x14ac:dyDescent="0.25">
      <c r="A75" s="14"/>
      <c r="B75" s="15"/>
      <c r="C75" s="26"/>
      <c r="D75" s="25"/>
      <c r="E75" s="21"/>
      <c r="F75" s="20"/>
      <c r="G75" s="19"/>
      <c r="H75" s="27"/>
    </row>
    <row r="76" spans="1:8" ht="22.5" customHeight="1" x14ac:dyDescent="0.25">
      <c r="A76" s="14"/>
      <c r="B76" s="15"/>
      <c r="C76" s="26"/>
      <c r="D76" s="25"/>
      <c r="E76" s="21"/>
      <c r="F76" s="20"/>
      <c r="G76" s="19"/>
      <c r="H76" s="27"/>
    </row>
    <row r="77" spans="1:8" ht="12.75" customHeight="1" x14ac:dyDescent="0.25">
      <c r="A77" s="10"/>
      <c r="B77" s="2"/>
      <c r="C77" s="26"/>
      <c r="D77" s="25"/>
      <c r="E77" s="21"/>
      <c r="F77" s="20"/>
      <c r="G77" s="24"/>
      <c r="H77" s="32"/>
    </row>
    <row r="78" spans="1:8" ht="12.75" customHeight="1" x14ac:dyDescent="0.25">
      <c r="A78" s="14"/>
      <c r="B78" s="15"/>
      <c r="C78" s="26"/>
      <c r="D78" s="25"/>
      <c r="E78" s="21"/>
      <c r="F78" s="20"/>
      <c r="G78" s="86"/>
      <c r="H78" s="40"/>
    </row>
    <row r="79" spans="1:8" ht="12.75" customHeight="1" x14ac:dyDescent="0.25">
      <c r="A79" s="2"/>
      <c r="B79" s="6"/>
      <c r="C79" s="6"/>
      <c r="D79" s="3"/>
      <c r="E79" s="31"/>
      <c r="F79" s="11"/>
      <c r="G79" s="3"/>
      <c r="H79" s="3"/>
    </row>
    <row r="80" spans="1:8" ht="12.75" customHeight="1" x14ac:dyDescent="0.25">
      <c r="A80" s="14"/>
      <c r="B80" s="15"/>
      <c r="C80" s="26"/>
      <c r="D80" s="25"/>
      <c r="E80" s="21"/>
      <c r="F80" s="20"/>
      <c r="G80" s="19"/>
      <c r="H80" s="27"/>
    </row>
    <row r="81" spans="1:8" ht="20.25" customHeight="1" x14ac:dyDescent="0.25">
      <c r="A81" s="14"/>
      <c r="B81" s="15"/>
      <c r="C81" s="26"/>
      <c r="D81" s="25"/>
      <c r="E81" s="21"/>
      <c r="F81" s="20"/>
      <c r="G81" s="19"/>
      <c r="H81" s="27"/>
    </row>
    <row r="82" spans="1:8" ht="25.5" customHeight="1" x14ac:dyDescent="0.25">
      <c r="A82" s="14"/>
      <c r="B82" s="15"/>
      <c r="C82" s="26"/>
      <c r="D82" s="25"/>
      <c r="E82" s="21"/>
      <c r="F82" s="20"/>
      <c r="G82" s="19"/>
      <c r="H82" s="27"/>
    </row>
    <row r="83" spans="1:8" ht="12.75" customHeight="1" x14ac:dyDescent="0.25">
      <c r="A83" s="14"/>
      <c r="B83" s="15"/>
      <c r="C83" s="26"/>
      <c r="D83" s="25"/>
      <c r="E83" s="21"/>
      <c r="F83" s="20"/>
      <c r="G83" s="19"/>
      <c r="H83" s="27"/>
    </row>
    <row r="84" spans="1:8" ht="12.75" customHeight="1" x14ac:dyDescent="0.25">
      <c r="A84" s="14"/>
      <c r="B84" s="15"/>
      <c r="C84" s="26"/>
      <c r="D84" s="25"/>
      <c r="E84" s="21"/>
      <c r="F84" s="20"/>
      <c r="G84" s="19"/>
      <c r="H84" s="27"/>
    </row>
    <row r="85" spans="1:8" ht="21" customHeight="1" x14ac:dyDescent="0.25">
      <c r="A85" s="14"/>
      <c r="B85" s="15"/>
      <c r="C85" s="26"/>
      <c r="D85" s="25"/>
      <c r="E85" s="21"/>
      <c r="F85" s="20"/>
      <c r="G85" s="19"/>
      <c r="H85" s="27"/>
    </row>
    <row r="86" spans="1:8" ht="12.75" customHeight="1" x14ac:dyDescent="0.25">
      <c r="A86" s="10"/>
      <c r="B86" s="2"/>
      <c r="C86" s="26"/>
      <c r="D86" s="25"/>
      <c r="E86" s="21"/>
      <c r="F86" s="20"/>
      <c r="G86" s="24"/>
      <c r="H86" s="32"/>
    </row>
    <row r="87" spans="1:8" ht="12.75" customHeight="1" x14ac:dyDescent="0.25">
      <c r="A87" s="14"/>
      <c r="B87" s="15"/>
      <c r="C87" s="26"/>
      <c r="D87" s="25"/>
      <c r="E87" s="21"/>
      <c r="F87" s="20"/>
      <c r="G87" s="19"/>
      <c r="H87" s="27"/>
    </row>
    <row r="88" spans="1:8" ht="12.75" customHeight="1" x14ac:dyDescent="0.25">
      <c r="A88" s="10"/>
      <c r="B88" s="2"/>
      <c r="C88" s="2"/>
      <c r="D88" s="2"/>
      <c r="E88" s="16"/>
      <c r="F88" s="22"/>
      <c r="G88" s="19"/>
      <c r="H88" s="27"/>
    </row>
    <row r="89" spans="1:8" ht="12.75" customHeight="1" x14ac:dyDescent="0.25">
      <c r="A89" s="2"/>
      <c r="B89" s="6"/>
      <c r="C89" s="6"/>
      <c r="D89" s="3"/>
      <c r="E89" s="31"/>
      <c r="F89" s="11"/>
      <c r="G89" s="3"/>
      <c r="H89" s="3"/>
    </row>
    <row r="90" spans="1:8" ht="12.75" customHeight="1" x14ac:dyDescent="0.25">
      <c r="A90" s="14"/>
      <c r="B90" s="15"/>
      <c r="C90" s="26"/>
      <c r="D90" s="25"/>
      <c r="E90" s="21"/>
      <c r="F90" s="20"/>
      <c r="G90" s="19"/>
      <c r="H90" s="27"/>
    </row>
    <row r="91" spans="1:8" ht="12.75" customHeight="1" x14ac:dyDescent="0.25">
      <c r="A91" s="14"/>
      <c r="B91" s="15"/>
      <c r="C91" s="26"/>
      <c r="D91" s="25"/>
      <c r="E91" s="21"/>
      <c r="F91" s="20"/>
      <c r="G91" s="19"/>
      <c r="H91" s="27"/>
    </row>
    <row r="92" spans="1:8" ht="12.75" customHeight="1" x14ac:dyDescent="0.25">
      <c r="A92" s="14"/>
      <c r="B92" s="15"/>
      <c r="C92" s="26"/>
      <c r="D92" s="25"/>
      <c r="E92" s="21"/>
      <c r="F92" s="20"/>
      <c r="G92" s="19"/>
      <c r="H92" s="27"/>
    </row>
    <row r="93" spans="1:8" ht="12.75" customHeight="1" x14ac:dyDescent="0.25">
      <c r="A93" s="14"/>
      <c r="B93" s="15"/>
      <c r="C93" s="26"/>
      <c r="D93" s="25"/>
      <c r="E93" s="21"/>
      <c r="F93" s="20"/>
      <c r="G93" s="19"/>
      <c r="H93" s="27"/>
    </row>
    <row r="94" spans="1:8" ht="12.75" customHeight="1" x14ac:dyDescent="0.25">
      <c r="A94" s="14"/>
      <c r="B94" s="15"/>
      <c r="C94" s="26"/>
      <c r="D94" s="25"/>
      <c r="E94" s="21"/>
      <c r="F94" s="20"/>
      <c r="G94" s="19"/>
      <c r="H94" s="27"/>
    </row>
    <row r="95" spans="1:8" ht="12.75" customHeight="1" x14ac:dyDescent="0.25">
      <c r="A95" s="14"/>
      <c r="B95" s="15"/>
      <c r="C95" s="26"/>
      <c r="D95" s="25"/>
      <c r="E95" s="21"/>
      <c r="F95" s="20"/>
      <c r="G95" s="19"/>
      <c r="H95" s="27"/>
    </row>
    <row r="96" spans="1:8" ht="12.75" customHeight="1" x14ac:dyDescent="0.25">
      <c r="A96" s="10"/>
      <c r="B96" s="2"/>
      <c r="C96" s="2"/>
      <c r="D96" s="2"/>
      <c r="E96" s="16"/>
      <c r="F96" s="22"/>
      <c r="G96" s="24"/>
      <c r="H96" s="32"/>
    </row>
    <row r="97" spans="1:8" ht="12.75" customHeight="1" x14ac:dyDescent="0.25">
      <c r="A97" s="10"/>
      <c r="B97" s="18"/>
      <c r="C97" s="2"/>
      <c r="D97" s="2"/>
      <c r="E97" s="16"/>
      <c r="F97" s="61"/>
      <c r="G97" s="30"/>
      <c r="H97" s="40"/>
    </row>
    <row r="98" spans="1:8" ht="12.75" customHeight="1" x14ac:dyDescent="0.25">
      <c r="A98" s="10"/>
      <c r="B98" s="35"/>
      <c r="C98" s="2"/>
      <c r="D98" s="2"/>
      <c r="E98" s="16"/>
      <c r="F98" s="9"/>
      <c r="G98" s="8"/>
      <c r="H98" s="40"/>
    </row>
    <row r="99" spans="1:8" ht="12.75" customHeight="1" x14ac:dyDescent="0.25">
      <c r="A99" s="10"/>
      <c r="B99" s="35"/>
      <c r="C99" s="2"/>
      <c r="D99" s="2"/>
      <c r="E99" s="16"/>
      <c r="F99" s="33"/>
      <c r="G99" s="17"/>
      <c r="H99" s="40"/>
    </row>
    <row r="100" spans="1:8" ht="12.75" customHeight="1" x14ac:dyDescent="0.25">
      <c r="A100" s="10"/>
      <c r="B100" s="35"/>
      <c r="C100" s="2"/>
      <c r="D100" s="2"/>
      <c r="E100" s="16"/>
      <c r="F100" s="9"/>
      <c r="G100" s="8"/>
      <c r="H100" s="40"/>
    </row>
    <row r="101" spans="1:8" ht="12.75" customHeight="1" x14ac:dyDescent="0.25">
      <c r="A101" s="10"/>
      <c r="B101" s="35"/>
      <c r="C101" s="2"/>
      <c r="D101" s="2"/>
      <c r="E101" s="16"/>
      <c r="F101" s="33"/>
      <c r="G101" s="17"/>
      <c r="H101" s="40"/>
    </row>
    <row r="102" spans="1:8" ht="12.75" customHeight="1" x14ac:dyDescent="0.25">
      <c r="A102" s="10"/>
      <c r="B102" s="35"/>
      <c r="C102" s="2"/>
      <c r="D102" s="2"/>
      <c r="E102" s="16"/>
      <c r="F102" s="9"/>
      <c r="G102" s="8"/>
      <c r="H102" s="40"/>
    </row>
    <row r="103" spans="1:8" ht="12.75" customHeight="1" x14ac:dyDescent="0.25">
      <c r="A103" s="10"/>
      <c r="B103" s="18"/>
      <c r="C103" s="2"/>
      <c r="D103" s="2"/>
      <c r="E103" s="16"/>
      <c r="F103" s="35"/>
      <c r="G103" s="30"/>
      <c r="H103" s="40"/>
    </row>
    <row r="104" spans="1:8" ht="12.75" customHeight="1" x14ac:dyDescent="0.25">
      <c r="A104" s="10"/>
      <c r="B104" s="39"/>
      <c r="C104" s="2"/>
      <c r="D104" s="2"/>
      <c r="E104" s="2"/>
      <c r="F104" s="39"/>
      <c r="G104" s="51"/>
      <c r="H104" s="40"/>
    </row>
    <row r="107" spans="1:8" ht="12.75" customHeight="1" x14ac:dyDescent="0.25">
      <c r="A107" s="115"/>
      <c r="B107" s="115"/>
      <c r="C107" s="115"/>
      <c r="D107" s="115"/>
      <c r="E107" s="115"/>
      <c r="F107" s="115"/>
      <c r="G107" s="115"/>
      <c r="H107" s="115"/>
    </row>
    <row r="108" spans="1:8" ht="12.75" customHeight="1" x14ac:dyDescent="0.25">
      <c r="A108" s="115"/>
      <c r="B108" s="115"/>
      <c r="C108" s="115"/>
      <c r="D108" s="115"/>
      <c r="E108" s="115"/>
      <c r="F108" s="115"/>
      <c r="G108" s="115"/>
      <c r="H108" s="115"/>
    </row>
    <row r="109" spans="1:8" ht="12.75" customHeight="1" x14ac:dyDescent="0.25">
      <c r="A109" s="115"/>
      <c r="B109" s="115"/>
      <c r="C109" s="115"/>
      <c r="D109" s="115"/>
      <c r="E109" s="115"/>
      <c r="F109" s="115"/>
      <c r="G109" s="115"/>
      <c r="H109" s="115"/>
    </row>
    <row r="110" spans="1:8" ht="12.75" customHeight="1" x14ac:dyDescent="0.25">
      <c r="A110" s="115"/>
      <c r="B110" s="115"/>
      <c r="C110" s="115"/>
      <c r="D110" s="115"/>
      <c r="E110" s="115"/>
      <c r="F110" s="115"/>
      <c r="G110" s="115"/>
      <c r="H110" s="115"/>
    </row>
    <row r="111" spans="1:8" ht="12.75" customHeight="1" x14ac:dyDescent="0.25">
      <c r="A111" s="115"/>
      <c r="B111" s="115"/>
      <c r="C111" s="115"/>
      <c r="D111" s="115"/>
      <c r="E111" s="115"/>
      <c r="F111" s="115"/>
      <c r="G111" s="115"/>
      <c r="H111" s="115"/>
    </row>
    <row r="112" spans="1:8" ht="12.75" customHeight="1" x14ac:dyDescent="0.25">
      <c r="A112" s="115"/>
      <c r="B112" s="115"/>
      <c r="C112" s="115"/>
      <c r="D112" s="115"/>
      <c r="E112" s="115"/>
      <c r="F112" s="115"/>
      <c r="G112" s="115"/>
      <c r="H112" s="115"/>
    </row>
    <row r="113" spans="1:8" ht="12.75" customHeight="1" x14ac:dyDescent="0.25">
      <c r="A113" s="115"/>
      <c r="B113" s="115"/>
      <c r="C113" s="115"/>
      <c r="D113" s="115"/>
      <c r="E113" s="115"/>
      <c r="F113" s="115"/>
      <c r="G113" s="115"/>
      <c r="H113" s="115"/>
    </row>
    <row r="114" spans="1:8" ht="12.75" customHeight="1" x14ac:dyDescent="0.25">
      <c r="A114" s="14"/>
      <c r="B114" s="15"/>
      <c r="C114" s="26"/>
      <c r="D114" s="25"/>
      <c r="E114" s="21"/>
      <c r="F114" s="20"/>
      <c r="G114" s="86"/>
      <c r="H114" s="40"/>
    </row>
    <row r="115" spans="1:8" ht="12.75" customHeight="1" x14ac:dyDescent="0.25">
      <c r="A115" s="14"/>
      <c r="B115" s="15"/>
      <c r="C115" s="26"/>
      <c r="D115" s="25"/>
      <c r="E115" s="21"/>
      <c r="F115" s="20"/>
      <c r="G115" s="19"/>
      <c r="H115" s="27"/>
    </row>
    <row r="117" spans="1:8" ht="12.75" customHeight="1" x14ac:dyDescent="0.25">
      <c r="A117" s="115"/>
      <c r="B117" s="115"/>
      <c r="C117" s="115"/>
      <c r="D117" s="115"/>
      <c r="E117" s="115"/>
      <c r="F117" s="115"/>
      <c r="G117" s="115"/>
      <c r="H117" s="115"/>
    </row>
    <row r="118" spans="1:8" ht="12.75" customHeight="1" x14ac:dyDescent="0.25">
      <c r="A118" s="115"/>
      <c r="B118" s="115"/>
      <c r="C118" s="115"/>
      <c r="D118" s="115"/>
      <c r="E118" s="115"/>
      <c r="F118" s="115"/>
      <c r="G118" s="115"/>
      <c r="H118" s="115"/>
    </row>
    <row r="119" spans="1:8" ht="12.75" customHeight="1" x14ac:dyDescent="0.25">
      <c r="A119" s="115"/>
      <c r="B119" s="115"/>
      <c r="C119" s="115"/>
      <c r="D119" s="115"/>
      <c r="E119" s="115"/>
      <c r="F119" s="115"/>
      <c r="G119" s="115"/>
      <c r="H119" s="115"/>
    </row>
    <row r="120" spans="1:8" ht="12.75" customHeight="1" x14ac:dyDescent="0.25">
      <c r="A120" s="115"/>
      <c r="B120" s="115"/>
      <c r="C120" s="115"/>
      <c r="D120" s="115"/>
      <c r="E120" s="115"/>
      <c r="F120" s="115"/>
      <c r="G120" s="115"/>
      <c r="H120" s="115"/>
    </row>
    <row r="121" spans="1:8" ht="12.75" customHeight="1" x14ac:dyDescent="0.25">
      <c r="A121" s="14"/>
      <c r="B121" s="15"/>
      <c r="C121" s="26"/>
      <c r="D121" s="25"/>
      <c r="E121" s="21"/>
      <c r="F121" s="20"/>
      <c r="G121" s="19"/>
      <c r="H121" s="27"/>
    </row>
    <row r="122" spans="1:8" ht="12.75" customHeight="1" x14ac:dyDescent="0.25">
      <c r="A122" s="10"/>
      <c r="B122" s="2"/>
      <c r="C122" s="2"/>
      <c r="D122" s="2"/>
      <c r="E122" s="16"/>
      <c r="F122" s="22"/>
      <c r="G122" s="19"/>
      <c r="H122" s="27"/>
    </row>
  </sheetData>
  <mergeCells count="10">
    <mergeCell ref="A64:H64"/>
    <mergeCell ref="A66:H72"/>
    <mergeCell ref="A107:H113"/>
    <mergeCell ref="A117:H120"/>
    <mergeCell ref="A1:H2"/>
    <mergeCell ref="B3:F3"/>
    <mergeCell ref="B4:B5"/>
    <mergeCell ref="B7:H7"/>
    <mergeCell ref="A14:H15"/>
    <mergeCell ref="A20:H26"/>
  </mergeCells>
  <pageMargins left="0.59055118110236227" right="0.23622047244094491" top="0.51181102362204722" bottom="0.59055118110236227" header="0.31496062992125984" footer="0.39370078740157483"/>
  <pageSetup scale="95" orientation="portrait" horizontalDpi="300" verticalDpi="300" r:id="rId1"/>
  <headerFooter>
    <oddHeader>&amp;R&amp;8Página &amp;P de 1</oddHeader>
  </headerFooter>
  <rowBreaks count="1" manualBreakCount="1">
    <brk id="6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6170A-F1C2-4F31-8E35-9B5FF3FE450B}">
  <dimension ref="A1:I122"/>
  <sheetViews>
    <sheetView showGridLines="0" showZeros="0" workbookViewId="0">
      <selection activeCell="I32" sqref="I32"/>
    </sheetView>
  </sheetViews>
  <sheetFormatPr baseColWidth="10" defaultColWidth="11.44140625" defaultRowHeight="12.75" customHeight="1" x14ac:dyDescent="0.25"/>
  <cols>
    <col min="1" max="1" width="11.77734375" customWidth="1"/>
    <col min="2" max="2" width="30.77734375" customWidth="1"/>
    <col min="3" max="3" width="6.77734375" customWidth="1"/>
    <col min="4" max="4" width="10.77734375" customWidth="1"/>
    <col min="5" max="5" width="6.77734375" style="54" customWidth="1"/>
    <col min="6" max="6" width="10.77734375" style="46" customWidth="1"/>
    <col min="7" max="7" width="10.77734375" customWidth="1"/>
    <col min="8" max="8" width="6.77734375" customWidth="1"/>
  </cols>
  <sheetData>
    <row r="1" spans="1:8" ht="15" customHeight="1" thickTop="1" x14ac:dyDescent="0.25">
      <c r="A1" s="104"/>
      <c r="B1" s="105"/>
      <c r="C1" s="105"/>
      <c r="D1" s="105"/>
      <c r="E1" s="105"/>
      <c r="F1" s="105"/>
      <c r="G1" s="105"/>
      <c r="H1" s="106"/>
    </row>
    <row r="2" spans="1:8" ht="15" customHeight="1" x14ac:dyDescent="0.25">
      <c r="A2" s="107"/>
      <c r="B2" s="108"/>
      <c r="C2" s="108"/>
      <c r="D2" s="108"/>
      <c r="E2" s="108"/>
      <c r="F2" s="108"/>
      <c r="G2" s="108"/>
      <c r="H2" s="109"/>
    </row>
    <row r="3" spans="1:8" ht="12.75" customHeight="1" x14ac:dyDescent="0.25">
      <c r="A3" s="23"/>
      <c r="B3" s="110"/>
      <c r="C3" s="110"/>
      <c r="D3" s="110"/>
      <c r="E3" s="110"/>
      <c r="F3" s="110"/>
      <c r="G3" s="13"/>
      <c r="H3" s="34"/>
    </row>
    <row r="4" spans="1:8" ht="12.75" customHeight="1" x14ac:dyDescent="0.25">
      <c r="A4" s="59"/>
      <c r="B4" s="110"/>
      <c r="C4" s="4"/>
      <c r="D4" s="4"/>
      <c r="E4" s="4"/>
      <c r="G4" s="13"/>
      <c r="H4" s="34"/>
    </row>
    <row r="5" spans="1:8" ht="12.75" customHeight="1" x14ac:dyDescent="0.25">
      <c r="A5" s="59"/>
      <c r="B5" s="110"/>
      <c r="C5" s="44"/>
      <c r="D5" s="43"/>
      <c r="E5" s="4"/>
      <c r="G5" s="13"/>
      <c r="H5" s="34"/>
    </row>
    <row r="6" spans="1:8" ht="12.75" customHeight="1" x14ac:dyDescent="0.25">
      <c r="A6" s="23"/>
      <c r="B6" s="41"/>
      <c r="C6" s="13"/>
      <c r="D6" s="58"/>
      <c r="F6" s="29"/>
      <c r="G6" s="36"/>
      <c r="H6" s="34"/>
    </row>
    <row r="7" spans="1:8" ht="12.75" customHeight="1" x14ac:dyDescent="0.25">
      <c r="A7" s="23"/>
      <c r="B7" s="110"/>
      <c r="C7" s="110"/>
      <c r="D7" s="110"/>
      <c r="E7" s="110"/>
      <c r="F7" s="110"/>
      <c r="G7" s="110"/>
      <c r="H7" s="111"/>
    </row>
    <row r="8" spans="1:8" ht="12.75" customHeight="1" x14ac:dyDescent="0.25">
      <c r="A8" s="23"/>
      <c r="B8" s="97"/>
      <c r="C8" s="4"/>
      <c r="D8" s="4"/>
      <c r="E8" s="4"/>
      <c r="G8" s="28"/>
      <c r="H8" s="47"/>
    </row>
    <row r="9" spans="1:8" ht="12.75" customHeight="1" x14ac:dyDescent="0.25">
      <c r="A9" s="52"/>
      <c r="B9" s="4"/>
      <c r="C9" s="4"/>
      <c r="D9" s="4"/>
      <c r="E9" s="4"/>
      <c r="F9" s="29"/>
      <c r="G9" s="57"/>
      <c r="H9" s="38"/>
    </row>
    <row r="10" spans="1:8" ht="12.75" customHeight="1" x14ac:dyDescent="0.25">
      <c r="A10" s="52"/>
      <c r="B10" s="4"/>
      <c r="C10" s="4"/>
      <c r="D10" s="4"/>
      <c r="E10" s="4"/>
      <c r="F10" s="29"/>
      <c r="G10" s="57"/>
      <c r="H10" s="38"/>
    </row>
    <row r="11" spans="1:8" ht="12.75" customHeight="1" x14ac:dyDescent="0.25">
      <c r="A11" s="52"/>
      <c r="B11" s="4"/>
      <c r="C11" s="4"/>
      <c r="D11" s="4"/>
      <c r="E11" s="4"/>
      <c r="G11" s="45"/>
      <c r="H11" s="34"/>
    </row>
    <row r="12" spans="1:8" ht="12.75" customHeight="1" x14ac:dyDescent="0.25">
      <c r="A12" s="52"/>
      <c r="B12" s="4"/>
      <c r="C12" s="4"/>
      <c r="D12" s="4"/>
      <c r="E12" s="4"/>
      <c r="G12" s="28"/>
      <c r="H12" s="34"/>
    </row>
    <row r="13" spans="1:8" ht="12.75" customHeight="1" thickBot="1" x14ac:dyDescent="0.3">
      <c r="A13" s="49"/>
      <c r="B13" s="55"/>
      <c r="C13" s="7"/>
      <c r="D13" s="7"/>
      <c r="E13" s="50"/>
      <c r="F13" s="60"/>
      <c r="G13" s="7"/>
      <c r="H13" s="56"/>
    </row>
    <row r="14" spans="1:8" ht="12.75" customHeight="1" thickTop="1" x14ac:dyDescent="0.25">
      <c r="A14" s="100" t="s">
        <v>20</v>
      </c>
      <c r="B14" s="100"/>
      <c r="C14" s="100"/>
      <c r="D14" s="100"/>
      <c r="E14" s="100"/>
      <c r="F14" s="100"/>
      <c r="G14" s="100"/>
      <c r="H14" s="100"/>
    </row>
    <row r="15" spans="1:8" ht="12.75" customHeight="1" thickBot="1" x14ac:dyDescent="0.3">
      <c r="A15" s="101"/>
      <c r="B15" s="101"/>
      <c r="C15" s="101"/>
      <c r="D15" s="101"/>
      <c r="E15" s="101"/>
      <c r="F15" s="101"/>
      <c r="G15" s="101"/>
      <c r="H15" s="101"/>
    </row>
    <row r="16" spans="1:8" ht="12.75" customHeight="1" thickTop="1" thickBot="1" x14ac:dyDescent="0.3">
      <c r="A16" s="53" t="s">
        <v>33</v>
      </c>
      <c r="B16" s="5" t="s">
        <v>34</v>
      </c>
      <c r="C16" s="5" t="s">
        <v>2</v>
      </c>
      <c r="D16" s="5" t="s">
        <v>31</v>
      </c>
      <c r="E16" s="5"/>
      <c r="F16" s="42" t="s">
        <v>19</v>
      </c>
      <c r="G16" s="5" t="s">
        <v>7</v>
      </c>
      <c r="H16" s="37" t="s">
        <v>27</v>
      </c>
    </row>
    <row r="17" spans="1:8" ht="13.8" thickTop="1" x14ac:dyDescent="0.25">
      <c r="A17" s="12" t="s">
        <v>25</v>
      </c>
      <c r="B17" s="12">
        <v>1</v>
      </c>
      <c r="C17" s="12" t="s">
        <v>14</v>
      </c>
      <c r="E17" s="48"/>
      <c r="F17" s="11"/>
      <c r="G17" s="3"/>
      <c r="H17" s="13"/>
    </row>
    <row r="18" spans="1:8" ht="13.2" x14ac:dyDescent="0.25">
      <c r="A18" s="78">
        <v>1</v>
      </c>
      <c r="B18" s="77"/>
      <c r="C18" s="80"/>
      <c r="D18" s="79"/>
      <c r="E18" s="79"/>
      <c r="F18" s="79"/>
      <c r="G18" s="79"/>
      <c r="H18" s="79"/>
    </row>
    <row r="19" spans="1:8" ht="13.2" x14ac:dyDescent="0.25">
      <c r="A19" s="78" t="s">
        <v>21</v>
      </c>
      <c r="B19" s="77" t="s">
        <v>46</v>
      </c>
      <c r="C19" s="80"/>
      <c r="D19" s="79" t="s">
        <v>49</v>
      </c>
      <c r="E19" s="79">
        <v>1</v>
      </c>
      <c r="F19" s="79"/>
      <c r="G19" s="87">
        <f>G61</f>
        <v>1322.4171999999999</v>
      </c>
      <c r="H19" s="79"/>
    </row>
    <row r="20" spans="1:8" ht="13.2" customHeight="1" x14ac:dyDescent="0.25">
      <c r="A20" s="115" t="s">
        <v>77</v>
      </c>
      <c r="B20" s="115"/>
      <c r="C20" s="115"/>
      <c r="D20" s="115"/>
      <c r="E20" s="115"/>
      <c r="F20" s="115"/>
      <c r="G20" s="115"/>
      <c r="H20" s="115"/>
    </row>
    <row r="21" spans="1:8" ht="13.2" x14ac:dyDescent="0.25">
      <c r="A21" s="115"/>
      <c r="B21" s="115"/>
      <c r="C21" s="115"/>
      <c r="D21" s="115"/>
      <c r="E21" s="115"/>
      <c r="F21" s="115"/>
      <c r="G21" s="115"/>
      <c r="H21" s="115"/>
    </row>
    <row r="22" spans="1:8" ht="13.2" x14ac:dyDescent="0.25">
      <c r="A22" s="115"/>
      <c r="B22" s="115"/>
      <c r="C22" s="115"/>
      <c r="D22" s="115"/>
      <c r="E22" s="115"/>
      <c r="F22" s="115"/>
      <c r="G22" s="115"/>
      <c r="H22" s="115"/>
    </row>
    <row r="23" spans="1:8" ht="13.2" x14ac:dyDescent="0.25">
      <c r="A23" s="115"/>
      <c r="B23" s="115"/>
      <c r="C23" s="115"/>
      <c r="D23" s="115"/>
      <c r="E23" s="115"/>
      <c r="F23" s="115"/>
      <c r="G23" s="115"/>
      <c r="H23" s="115"/>
    </row>
    <row r="24" spans="1:8" ht="13.2" x14ac:dyDescent="0.25">
      <c r="A24" s="115"/>
      <c r="B24" s="115"/>
      <c r="C24" s="115"/>
      <c r="D24" s="115"/>
      <c r="E24" s="115"/>
      <c r="F24" s="115"/>
      <c r="G24" s="115"/>
      <c r="H24" s="115"/>
    </row>
    <row r="25" spans="1:8" ht="13.2" x14ac:dyDescent="0.25">
      <c r="A25" s="115"/>
      <c r="B25" s="115"/>
      <c r="C25" s="115"/>
      <c r="D25" s="115"/>
      <c r="E25" s="115"/>
      <c r="F25" s="115"/>
      <c r="G25" s="115"/>
      <c r="H25" s="115"/>
    </row>
    <row r="26" spans="1:8" ht="13.2" x14ac:dyDescent="0.25">
      <c r="A26" s="115"/>
      <c r="B26" s="115"/>
      <c r="C26" s="115"/>
      <c r="D26" s="115"/>
      <c r="E26" s="115"/>
      <c r="F26" s="115"/>
      <c r="G26" s="115"/>
      <c r="H26" s="115"/>
    </row>
    <row r="27" spans="1:8" ht="13.2" x14ac:dyDescent="0.25">
      <c r="A27" s="2" t="s">
        <v>17</v>
      </c>
      <c r="B27" s="6"/>
      <c r="C27" s="6"/>
      <c r="D27" s="3"/>
      <c r="E27" s="31"/>
      <c r="F27" s="11"/>
      <c r="G27" s="3"/>
      <c r="H27" s="3"/>
    </row>
    <row r="28" spans="1:8" ht="13.2" x14ac:dyDescent="0.25">
      <c r="A28" s="14"/>
      <c r="B28" s="15"/>
      <c r="C28" s="26"/>
      <c r="D28" s="25"/>
      <c r="E28" s="21"/>
      <c r="F28" s="20"/>
      <c r="G28" s="19">
        <f>F28*D28</f>
        <v>0</v>
      </c>
      <c r="H28" s="27"/>
    </row>
    <row r="29" spans="1:8" ht="13.2" x14ac:dyDescent="0.25">
      <c r="A29" s="14" t="s">
        <v>36</v>
      </c>
      <c r="B29" s="15" t="s">
        <v>57</v>
      </c>
      <c r="C29" s="26" t="s">
        <v>58</v>
      </c>
      <c r="D29" s="25">
        <v>1160</v>
      </c>
      <c r="E29" s="21" t="s">
        <v>37</v>
      </c>
      <c r="F29" s="20">
        <v>0.5</v>
      </c>
      <c r="G29" s="19">
        <f>F29*D29</f>
        <v>580</v>
      </c>
      <c r="H29" s="27"/>
    </row>
    <row r="30" spans="1:8" ht="13.2" x14ac:dyDescent="0.25">
      <c r="A30" s="14" t="s">
        <v>50</v>
      </c>
      <c r="B30" s="15" t="s">
        <v>51</v>
      </c>
      <c r="C30" s="26" t="s">
        <v>58</v>
      </c>
      <c r="D30" s="25">
        <v>500</v>
      </c>
      <c r="E30" s="21" t="s">
        <v>37</v>
      </c>
      <c r="F30" s="20">
        <v>0.5</v>
      </c>
      <c r="G30" s="19">
        <f>F30*D30</f>
        <v>250</v>
      </c>
      <c r="H30" s="27"/>
    </row>
    <row r="31" spans="1:8" ht="13.2" x14ac:dyDescent="0.25">
      <c r="A31" s="14"/>
      <c r="B31" s="15"/>
      <c r="C31" s="26"/>
      <c r="D31" s="25"/>
      <c r="E31" s="21"/>
      <c r="F31" s="20">
        <v>0</v>
      </c>
      <c r="G31" s="19"/>
      <c r="H31" s="27"/>
    </row>
    <row r="32" spans="1:8" ht="13.2" x14ac:dyDescent="0.25">
      <c r="A32" s="10" t="s">
        <v>26</v>
      </c>
      <c r="B32" s="2" t="s">
        <v>17</v>
      </c>
      <c r="C32" s="26" t="s">
        <v>1</v>
      </c>
      <c r="D32" s="25" t="s">
        <v>1</v>
      </c>
      <c r="E32" s="21" t="s">
        <v>1</v>
      </c>
      <c r="F32" s="20" t="s">
        <v>1</v>
      </c>
      <c r="G32" s="24">
        <f>SUM(G28:G31)</f>
        <v>830</v>
      </c>
      <c r="H32" s="32"/>
    </row>
    <row r="33" spans="1:9" ht="13.2" x14ac:dyDescent="0.25">
      <c r="A33" s="14"/>
      <c r="B33" s="15"/>
      <c r="C33" s="26"/>
      <c r="D33" s="25"/>
      <c r="E33" s="21"/>
      <c r="F33" s="20"/>
      <c r="G33" s="86"/>
      <c r="H33" s="40"/>
    </row>
    <row r="34" spans="1:9" ht="13.2" x14ac:dyDescent="0.25">
      <c r="A34" s="2" t="s">
        <v>47</v>
      </c>
      <c r="B34" s="6"/>
      <c r="C34" s="6"/>
      <c r="D34" s="3"/>
      <c r="E34" s="31"/>
      <c r="F34" s="11"/>
      <c r="G34" s="3"/>
      <c r="H34" s="3"/>
    </row>
    <row r="35" spans="1:9" ht="58.8" customHeight="1" x14ac:dyDescent="0.25">
      <c r="A35" s="14" t="s">
        <v>59</v>
      </c>
      <c r="B35" s="15" t="s">
        <v>78</v>
      </c>
      <c r="C35" s="26" t="s">
        <v>48</v>
      </c>
      <c r="D35" s="25">
        <v>20</v>
      </c>
      <c r="E35" s="21" t="s">
        <v>37</v>
      </c>
      <c r="F35" s="20">
        <v>4</v>
      </c>
      <c r="G35" s="19">
        <f>F35*D35</f>
        <v>80</v>
      </c>
      <c r="H35" s="27"/>
    </row>
    <row r="36" spans="1:9" ht="13.2" x14ac:dyDescent="0.25">
      <c r="A36" s="14" t="s">
        <v>61</v>
      </c>
      <c r="B36" s="15" t="s">
        <v>72</v>
      </c>
      <c r="C36" s="26" t="s">
        <v>48</v>
      </c>
      <c r="D36" s="25">
        <v>100</v>
      </c>
      <c r="E36" s="21" t="s">
        <v>37</v>
      </c>
      <c r="F36" s="20">
        <v>1</v>
      </c>
      <c r="G36" s="19">
        <f>F36*D36</f>
        <v>100</v>
      </c>
      <c r="H36" s="27"/>
    </row>
    <row r="37" spans="1:9" ht="13.2" x14ac:dyDescent="0.25">
      <c r="A37" s="14"/>
      <c r="B37" s="15"/>
      <c r="C37" s="26"/>
      <c r="D37" s="25"/>
      <c r="E37" s="21"/>
      <c r="F37" s="20"/>
      <c r="G37" s="19"/>
      <c r="H37" s="27"/>
    </row>
    <row r="38" spans="1:9" ht="13.2" x14ac:dyDescent="0.25">
      <c r="A38" s="14"/>
      <c r="B38" s="15"/>
      <c r="C38" s="26"/>
      <c r="D38" s="25"/>
      <c r="E38" s="21"/>
      <c r="F38" s="20"/>
      <c r="G38" s="19"/>
      <c r="H38" s="27"/>
    </row>
    <row r="39" spans="1:9" ht="13.2" x14ac:dyDescent="0.25">
      <c r="A39" s="14"/>
      <c r="B39" s="15"/>
      <c r="C39" s="26"/>
      <c r="D39" s="25"/>
      <c r="E39" s="21"/>
      <c r="F39" s="20"/>
      <c r="G39" s="19"/>
      <c r="H39" s="27"/>
    </row>
    <row r="40" spans="1:9" ht="13.2" x14ac:dyDescent="0.25">
      <c r="A40" s="14"/>
      <c r="B40" s="15"/>
      <c r="C40" s="26"/>
      <c r="D40" s="25"/>
      <c r="E40" s="21"/>
      <c r="F40" s="20"/>
      <c r="G40" s="19"/>
      <c r="H40" s="27"/>
    </row>
    <row r="41" spans="1:9" ht="13.2" x14ac:dyDescent="0.25">
      <c r="A41" s="14"/>
      <c r="B41" s="15"/>
      <c r="C41" s="26"/>
      <c r="D41" s="25"/>
      <c r="E41" s="21"/>
      <c r="F41" s="20"/>
      <c r="G41" s="19"/>
      <c r="H41" s="27"/>
    </row>
    <row r="42" spans="1:9" ht="13.2" x14ac:dyDescent="0.25">
      <c r="A42" s="14"/>
      <c r="B42" s="15"/>
      <c r="C42" s="26"/>
      <c r="D42" s="25"/>
      <c r="E42" s="21"/>
      <c r="F42" s="20"/>
      <c r="G42" s="19"/>
      <c r="H42" s="27"/>
    </row>
    <row r="43" spans="1:9" ht="13.2" x14ac:dyDescent="0.25">
      <c r="A43" s="14"/>
      <c r="B43" s="15"/>
      <c r="C43" s="26"/>
      <c r="D43" s="25"/>
      <c r="E43" s="21"/>
      <c r="F43" s="20"/>
      <c r="G43" s="19"/>
      <c r="H43" s="27"/>
    </row>
    <row r="44" spans="1:9" ht="13.2" x14ac:dyDescent="0.25">
      <c r="A44" s="14"/>
      <c r="B44" s="15"/>
      <c r="C44" s="26"/>
      <c r="D44" s="25"/>
      <c r="E44" s="21"/>
      <c r="F44" s="20"/>
      <c r="G44" s="19"/>
      <c r="H44" s="27"/>
    </row>
    <row r="45" spans="1:9" ht="13.2" x14ac:dyDescent="0.25">
      <c r="A45" s="10" t="s">
        <v>26</v>
      </c>
      <c r="B45" s="2" t="s">
        <v>47</v>
      </c>
      <c r="C45" s="26"/>
      <c r="D45" s="25"/>
      <c r="E45" s="21"/>
      <c r="F45" s="20" t="s">
        <v>1</v>
      </c>
      <c r="G45" s="24">
        <f>SUM(G35:G44)</f>
        <v>180</v>
      </c>
      <c r="H45" s="32"/>
    </row>
    <row r="46" spans="1:9" ht="13.2" x14ac:dyDescent="0.25">
      <c r="A46" s="14"/>
      <c r="B46" s="15"/>
      <c r="C46" s="26"/>
      <c r="D46" s="25"/>
      <c r="E46" s="21"/>
      <c r="F46" s="20"/>
      <c r="G46" s="19"/>
      <c r="H46" s="27"/>
      <c r="I46" s="19"/>
    </row>
    <row r="47" spans="1:9" ht="13.2" x14ac:dyDescent="0.25">
      <c r="A47" s="10"/>
      <c r="B47" s="2"/>
      <c r="C47" s="2"/>
      <c r="D47" s="2"/>
      <c r="E47" s="16"/>
      <c r="F47" s="22"/>
      <c r="G47" s="19"/>
      <c r="H47" s="27"/>
      <c r="I47" s="19"/>
    </row>
    <row r="48" spans="1:9" ht="13.2" x14ac:dyDescent="0.25">
      <c r="A48" s="2" t="s">
        <v>28</v>
      </c>
      <c r="B48" s="6"/>
      <c r="C48" s="6"/>
      <c r="D48" s="3"/>
      <c r="E48" s="31"/>
      <c r="F48" s="11"/>
      <c r="G48" s="3"/>
      <c r="H48" s="3"/>
    </row>
    <row r="49" spans="1:8" ht="13.2" x14ac:dyDescent="0.25">
      <c r="A49" s="14" t="s">
        <v>24</v>
      </c>
      <c r="B49" s="15" t="s">
        <v>40</v>
      </c>
      <c r="C49" s="26" t="s">
        <v>41</v>
      </c>
      <c r="D49" s="25">
        <v>15977.92</v>
      </c>
      <c r="E49" s="21" t="s">
        <v>37</v>
      </c>
      <c r="F49" s="20">
        <v>1E-3</v>
      </c>
      <c r="G49" s="19">
        <f t="shared" ref="G49:G51" si="0">F49*D49</f>
        <v>15.977920000000001</v>
      </c>
      <c r="H49" s="27"/>
    </row>
    <row r="50" spans="1:8" ht="13.2" x14ac:dyDescent="0.25">
      <c r="A50" s="14" t="s">
        <v>39</v>
      </c>
      <c r="B50" s="15" t="s">
        <v>13</v>
      </c>
      <c r="C50" s="26" t="s">
        <v>41</v>
      </c>
      <c r="D50" s="25">
        <v>15977.92</v>
      </c>
      <c r="E50" s="21" t="s">
        <v>37</v>
      </c>
      <c r="F50" s="20">
        <v>1E-3</v>
      </c>
      <c r="G50" s="19">
        <f t="shared" si="0"/>
        <v>15.977920000000001</v>
      </c>
      <c r="H50" s="27"/>
    </row>
    <row r="51" spans="1:8" ht="13.2" x14ac:dyDescent="0.25">
      <c r="A51" s="14" t="s">
        <v>6</v>
      </c>
      <c r="B51" s="15" t="s">
        <v>8</v>
      </c>
      <c r="C51" s="26" t="s">
        <v>41</v>
      </c>
      <c r="D51" s="25">
        <v>15977.92</v>
      </c>
      <c r="E51" s="21" t="s">
        <v>37</v>
      </c>
      <c r="F51" s="20">
        <v>1E-3</v>
      </c>
      <c r="G51" s="19">
        <f t="shared" si="0"/>
        <v>15.977920000000001</v>
      </c>
      <c r="H51" s="27"/>
    </row>
    <row r="52" spans="1:8" ht="13.2" x14ac:dyDescent="0.25">
      <c r="A52" s="10" t="s">
        <v>26</v>
      </c>
      <c r="B52" s="2" t="s">
        <v>28</v>
      </c>
      <c r="C52" s="2"/>
      <c r="D52" s="2"/>
      <c r="E52" s="16"/>
      <c r="F52" s="22"/>
      <c r="G52" s="24">
        <f>SUM(G49:G51)</f>
        <v>47.933760000000007</v>
      </c>
      <c r="H52" s="32"/>
    </row>
    <row r="53" spans="1:8" ht="13.2" x14ac:dyDescent="0.25">
      <c r="A53" s="10"/>
      <c r="B53" s="2"/>
      <c r="C53" s="2"/>
      <c r="D53" s="2"/>
      <c r="E53" s="16"/>
      <c r="F53" s="22"/>
      <c r="G53" s="24"/>
      <c r="H53" s="89"/>
    </row>
    <row r="54" spans="1:8" ht="13.2" x14ac:dyDescent="0.25">
      <c r="A54" s="10"/>
      <c r="B54" s="2"/>
      <c r="C54" s="2"/>
      <c r="D54" s="2"/>
      <c r="E54" s="16"/>
      <c r="F54" s="22"/>
      <c r="G54" s="24"/>
      <c r="H54" s="89"/>
    </row>
    <row r="55" spans="1:8" ht="13.2" x14ac:dyDescent="0.25">
      <c r="A55" s="10"/>
      <c r="B55" s="18" t="s">
        <v>18</v>
      </c>
      <c r="C55" s="2"/>
      <c r="D55" s="2"/>
      <c r="E55" s="16"/>
      <c r="F55" s="61"/>
      <c r="G55" s="30">
        <f>G52+G45+G32</f>
        <v>1057.9337599999999</v>
      </c>
      <c r="H55" s="40"/>
    </row>
    <row r="56" spans="1:8" ht="13.2" x14ac:dyDescent="0.25">
      <c r="A56" s="10"/>
      <c r="B56" s="35" t="s">
        <v>5</v>
      </c>
      <c r="C56" s="2"/>
      <c r="D56" s="2"/>
      <c r="E56" s="16"/>
      <c r="F56" s="9"/>
      <c r="G56" s="8">
        <f>G55*0.125</f>
        <v>132.24171999999999</v>
      </c>
      <c r="H56" s="40"/>
    </row>
    <row r="57" spans="1:8" ht="13.2" x14ac:dyDescent="0.25">
      <c r="A57" s="10"/>
      <c r="B57" s="35" t="s">
        <v>12</v>
      </c>
      <c r="C57" s="2"/>
      <c r="D57" s="2"/>
      <c r="E57" s="16"/>
      <c r="F57" s="33" t="s">
        <v>15</v>
      </c>
      <c r="G57" s="17"/>
      <c r="H57" s="40"/>
    </row>
    <row r="58" spans="1:8" ht="13.2" x14ac:dyDescent="0.25">
      <c r="A58" s="10"/>
      <c r="B58" s="35" t="s">
        <v>38</v>
      </c>
      <c r="C58" s="2"/>
      <c r="D58" s="2"/>
      <c r="E58" s="16"/>
      <c r="F58" s="9">
        <v>0</v>
      </c>
      <c r="G58" s="8">
        <v>0</v>
      </c>
      <c r="H58" s="40"/>
    </row>
    <row r="59" spans="1:8" ht="13.2" x14ac:dyDescent="0.25">
      <c r="A59" s="10"/>
      <c r="B59" s="35" t="s">
        <v>23</v>
      </c>
      <c r="C59" s="2"/>
      <c r="D59" s="2"/>
      <c r="E59" s="16"/>
      <c r="F59" s="33" t="s">
        <v>15</v>
      </c>
      <c r="G59" s="17">
        <v>0</v>
      </c>
      <c r="H59" s="40"/>
    </row>
    <row r="60" spans="1:8" ht="13.2" x14ac:dyDescent="0.25">
      <c r="A60" s="10"/>
      <c r="B60" s="35" t="s">
        <v>22</v>
      </c>
      <c r="C60" s="2"/>
      <c r="D60" s="2"/>
      <c r="E60" s="16"/>
      <c r="F60" s="9"/>
      <c r="G60" s="8">
        <f>G55*0.125</f>
        <v>132.24171999999999</v>
      </c>
      <c r="H60" s="40"/>
    </row>
    <row r="61" spans="1:8" ht="13.2" x14ac:dyDescent="0.25">
      <c r="A61" s="10"/>
      <c r="B61" s="18" t="s">
        <v>29</v>
      </c>
      <c r="C61" s="2"/>
      <c r="D61" s="2"/>
      <c r="E61" s="16"/>
      <c r="F61" s="35"/>
      <c r="G61" s="30">
        <f>G55+G56+G60</f>
        <v>1322.4171999999999</v>
      </c>
      <c r="H61" s="40"/>
    </row>
    <row r="62" spans="1:8" ht="13.2" x14ac:dyDescent="0.25">
      <c r="A62" s="10"/>
      <c r="B62" s="39" t="s">
        <v>52</v>
      </c>
      <c r="C62" s="2"/>
      <c r="D62" s="2"/>
      <c r="E62" s="2"/>
      <c r="F62" s="39"/>
      <c r="G62" s="51"/>
      <c r="H62" s="40"/>
    </row>
    <row r="64" spans="1:8" ht="36" customHeight="1" x14ac:dyDescent="0.25">
      <c r="A64" s="102"/>
      <c r="B64" s="102"/>
      <c r="C64" s="102"/>
      <c r="D64" s="102"/>
      <c r="E64" s="102"/>
      <c r="F64" s="102"/>
      <c r="G64" s="102"/>
      <c r="H64" s="102"/>
    </row>
    <row r="65" spans="1:8" ht="13.2" x14ac:dyDescent="0.25">
      <c r="A65" s="78"/>
      <c r="B65" s="77"/>
      <c r="C65" s="80"/>
      <c r="D65" s="88"/>
      <c r="E65" s="79"/>
      <c r="F65" s="79"/>
      <c r="G65" s="87"/>
      <c r="H65" s="79"/>
    </row>
    <row r="66" spans="1:8" ht="12.75" customHeight="1" x14ac:dyDescent="0.25">
      <c r="A66" s="115"/>
      <c r="B66" s="115"/>
      <c r="C66" s="115"/>
      <c r="D66" s="115"/>
      <c r="E66" s="115"/>
      <c r="F66" s="115"/>
      <c r="G66" s="115"/>
      <c r="H66" s="115"/>
    </row>
    <row r="67" spans="1:8" ht="12.75" customHeight="1" x14ac:dyDescent="0.25">
      <c r="A67" s="115"/>
      <c r="B67" s="115"/>
      <c r="C67" s="115"/>
      <c r="D67" s="115"/>
      <c r="E67" s="115"/>
      <c r="F67" s="115"/>
      <c r="G67" s="115"/>
      <c r="H67" s="115"/>
    </row>
    <row r="68" spans="1:8" ht="12.75" customHeight="1" x14ac:dyDescent="0.25">
      <c r="A68" s="115"/>
      <c r="B68" s="115"/>
      <c r="C68" s="115"/>
      <c r="D68" s="115"/>
      <c r="E68" s="115"/>
      <c r="F68" s="115"/>
      <c r="G68" s="115"/>
      <c r="H68" s="115"/>
    </row>
    <row r="69" spans="1:8" ht="12.75" customHeight="1" x14ac:dyDescent="0.25">
      <c r="A69" s="115"/>
      <c r="B69" s="115"/>
      <c r="C69" s="115"/>
      <c r="D69" s="115"/>
      <c r="E69" s="115"/>
      <c r="F69" s="115"/>
      <c r="G69" s="115"/>
      <c r="H69" s="115"/>
    </row>
    <row r="70" spans="1:8" ht="12.75" customHeight="1" x14ac:dyDescent="0.25">
      <c r="A70" s="115"/>
      <c r="B70" s="115"/>
      <c r="C70" s="115"/>
      <c r="D70" s="115"/>
      <c r="E70" s="115"/>
      <c r="F70" s="115"/>
      <c r="G70" s="115"/>
      <c r="H70" s="115"/>
    </row>
    <row r="71" spans="1:8" ht="12.75" customHeight="1" x14ac:dyDescent="0.25">
      <c r="A71" s="115"/>
      <c r="B71" s="115"/>
      <c r="C71" s="115"/>
      <c r="D71" s="115"/>
      <c r="E71" s="115"/>
      <c r="F71" s="115"/>
      <c r="G71" s="115"/>
      <c r="H71" s="115"/>
    </row>
    <row r="72" spans="1:8" ht="12.75" customHeight="1" x14ac:dyDescent="0.25">
      <c r="A72" s="115"/>
      <c r="B72" s="115"/>
      <c r="C72" s="115"/>
      <c r="D72" s="115"/>
      <c r="E72" s="115"/>
      <c r="F72" s="115"/>
      <c r="G72" s="115"/>
      <c r="H72" s="115"/>
    </row>
    <row r="73" spans="1:8" ht="12.75" customHeight="1" x14ac:dyDescent="0.25">
      <c r="A73" s="2"/>
      <c r="B73" s="6"/>
      <c r="C73" s="6"/>
      <c r="D73" s="3"/>
      <c r="E73" s="31"/>
      <c r="F73" s="11"/>
      <c r="G73" s="3"/>
      <c r="H73" s="3"/>
    </row>
    <row r="74" spans="1:8" ht="18.600000000000001" customHeight="1" x14ac:dyDescent="0.25">
      <c r="A74" s="14"/>
      <c r="B74" s="15"/>
      <c r="C74" s="26"/>
      <c r="D74" s="25"/>
      <c r="E74" s="21"/>
      <c r="F74" s="20"/>
      <c r="G74" s="19"/>
      <c r="H74" s="27"/>
    </row>
    <row r="75" spans="1:8" ht="22.5" customHeight="1" x14ac:dyDescent="0.25">
      <c r="A75" s="14"/>
      <c r="B75" s="15"/>
      <c r="C75" s="26"/>
      <c r="D75" s="25"/>
      <c r="E75" s="21"/>
      <c r="F75" s="20"/>
      <c r="G75" s="19"/>
      <c r="H75" s="27"/>
    </row>
    <row r="76" spans="1:8" ht="22.5" customHeight="1" x14ac:dyDescent="0.25">
      <c r="A76" s="14"/>
      <c r="B76" s="15"/>
      <c r="C76" s="26"/>
      <c r="D76" s="25"/>
      <c r="E76" s="21"/>
      <c r="F76" s="20"/>
      <c r="G76" s="19"/>
      <c r="H76" s="27"/>
    </row>
    <row r="77" spans="1:8" ht="12.75" customHeight="1" x14ac:dyDescent="0.25">
      <c r="A77" s="10"/>
      <c r="B77" s="2"/>
      <c r="C77" s="26"/>
      <c r="D77" s="25"/>
      <c r="E77" s="21"/>
      <c r="F77" s="20"/>
      <c r="G77" s="24"/>
      <c r="H77" s="32"/>
    </row>
    <row r="78" spans="1:8" ht="12.75" customHeight="1" x14ac:dyDescent="0.25">
      <c r="A78" s="14"/>
      <c r="B78" s="15"/>
      <c r="C78" s="26"/>
      <c r="D78" s="25"/>
      <c r="E78" s="21"/>
      <c r="F78" s="20"/>
      <c r="G78" s="86"/>
      <c r="H78" s="40"/>
    </row>
    <row r="79" spans="1:8" ht="12.75" customHeight="1" x14ac:dyDescent="0.25">
      <c r="A79" s="2"/>
      <c r="B79" s="6"/>
      <c r="C79" s="6"/>
      <c r="D79" s="3"/>
      <c r="E79" s="31"/>
      <c r="F79" s="11"/>
      <c r="G79" s="3"/>
      <c r="H79" s="3"/>
    </row>
    <row r="80" spans="1:8" ht="12.75" customHeight="1" x14ac:dyDescent="0.25">
      <c r="A80" s="14"/>
      <c r="B80" s="15"/>
      <c r="C80" s="26"/>
      <c r="D80" s="25"/>
      <c r="E80" s="21"/>
      <c r="F80" s="20"/>
      <c r="G80" s="19"/>
      <c r="H80" s="27"/>
    </row>
    <row r="81" spans="1:8" ht="20.25" customHeight="1" x14ac:dyDescent="0.25">
      <c r="A81" s="14"/>
      <c r="B81" s="15"/>
      <c r="C81" s="26"/>
      <c r="D81" s="25"/>
      <c r="E81" s="21"/>
      <c r="F81" s="20"/>
      <c r="G81" s="19"/>
      <c r="H81" s="27"/>
    </row>
    <row r="82" spans="1:8" ht="25.5" customHeight="1" x14ac:dyDescent="0.25">
      <c r="A82" s="14"/>
      <c r="B82" s="15"/>
      <c r="C82" s="26"/>
      <c r="D82" s="25"/>
      <c r="E82" s="21"/>
      <c r="F82" s="20"/>
      <c r="G82" s="19"/>
      <c r="H82" s="27"/>
    </row>
    <row r="83" spans="1:8" ht="12.75" customHeight="1" x14ac:dyDescent="0.25">
      <c r="A83" s="14"/>
      <c r="B83" s="15"/>
      <c r="C83" s="26"/>
      <c r="D83" s="25"/>
      <c r="E83" s="21"/>
      <c r="F83" s="20"/>
      <c r="G83" s="19"/>
      <c r="H83" s="27"/>
    </row>
    <row r="84" spans="1:8" ht="12.75" customHeight="1" x14ac:dyDescent="0.25">
      <c r="A84" s="14"/>
      <c r="B84" s="15"/>
      <c r="C84" s="26"/>
      <c r="D84" s="25"/>
      <c r="E84" s="21"/>
      <c r="F84" s="20"/>
      <c r="G84" s="19"/>
      <c r="H84" s="27"/>
    </row>
    <row r="85" spans="1:8" ht="21" customHeight="1" x14ac:dyDescent="0.25">
      <c r="A85" s="14"/>
      <c r="B85" s="15"/>
      <c r="C85" s="26"/>
      <c r="D85" s="25"/>
      <c r="E85" s="21"/>
      <c r="F85" s="20"/>
      <c r="G85" s="19"/>
      <c r="H85" s="27"/>
    </row>
    <row r="86" spans="1:8" ht="12.75" customHeight="1" x14ac:dyDescent="0.25">
      <c r="A86" s="10"/>
      <c r="B86" s="2"/>
      <c r="C86" s="26"/>
      <c r="D86" s="25"/>
      <c r="E86" s="21"/>
      <c r="F86" s="20"/>
      <c r="G86" s="24"/>
      <c r="H86" s="32"/>
    </row>
    <row r="87" spans="1:8" ht="12.75" customHeight="1" x14ac:dyDescent="0.25">
      <c r="A87" s="14"/>
      <c r="B87" s="15"/>
      <c r="C87" s="26"/>
      <c r="D87" s="25"/>
      <c r="E87" s="21"/>
      <c r="F87" s="20"/>
      <c r="G87" s="19"/>
      <c r="H87" s="27"/>
    </row>
    <row r="88" spans="1:8" ht="12.75" customHeight="1" x14ac:dyDescent="0.25">
      <c r="A88" s="10"/>
      <c r="B88" s="2"/>
      <c r="C88" s="2"/>
      <c r="D88" s="2"/>
      <c r="E88" s="16"/>
      <c r="F88" s="22"/>
      <c r="G88" s="19"/>
      <c r="H88" s="27"/>
    </row>
    <row r="89" spans="1:8" ht="12.75" customHeight="1" x14ac:dyDescent="0.25">
      <c r="A89" s="2"/>
      <c r="B89" s="6"/>
      <c r="C89" s="6"/>
      <c r="D89" s="3"/>
      <c r="E89" s="31"/>
      <c r="F89" s="11"/>
      <c r="G89" s="3"/>
      <c r="H89" s="3"/>
    </row>
    <row r="90" spans="1:8" ht="12.75" customHeight="1" x14ac:dyDescent="0.25">
      <c r="A90" s="14"/>
      <c r="B90" s="15"/>
      <c r="C90" s="26"/>
      <c r="D90" s="25"/>
      <c r="E90" s="21"/>
      <c r="F90" s="20"/>
      <c r="G90" s="19"/>
      <c r="H90" s="27"/>
    </row>
    <row r="91" spans="1:8" ht="12.75" customHeight="1" x14ac:dyDescent="0.25">
      <c r="A91" s="14"/>
      <c r="B91" s="15"/>
      <c r="C91" s="26"/>
      <c r="D91" s="25"/>
      <c r="E91" s="21"/>
      <c r="F91" s="20"/>
      <c r="G91" s="19"/>
      <c r="H91" s="27"/>
    </row>
    <row r="92" spans="1:8" ht="12.75" customHeight="1" x14ac:dyDescent="0.25">
      <c r="A92" s="14"/>
      <c r="B92" s="15"/>
      <c r="C92" s="26"/>
      <c r="D92" s="25"/>
      <c r="E92" s="21"/>
      <c r="F92" s="20"/>
      <c r="G92" s="19"/>
      <c r="H92" s="27"/>
    </row>
    <row r="93" spans="1:8" ht="12.75" customHeight="1" x14ac:dyDescent="0.25">
      <c r="A93" s="14"/>
      <c r="B93" s="15"/>
      <c r="C93" s="26"/>
      <c r="D93" s="25"/>
      <c r="E93" s="21"/>
      <c r="F93" s="20"/>
      <c r="G93" s="19"/>
      <c r="H93" s="27"/>
    </row>
    <row r="94" spans="1:8" ht="12.75" customHeight="1" x14ac:dyDescent="0.25">
      <c r="A94" s="14"/>
      <c r="B94" s="15"/>
      <c r="C94" s="26"/>
      <c r="D94" s="25"/>
      <c r="E94" s="21"/>
      <c r="F94" s="20"/>
      <c r="G94" s="19"/>
      <c r="H94" s="27"/>
    </row>
    <row r="95" spans="1:8" ht="12.75" customHeight="1" x14ac:dyDescent="0.25">
      <c r="A95" s="14"/>
      <c r="B95" s="15"/>
      <c r="C95" s="26"/>
      <c r="D95" s="25"/>
      <c r="E95" s="21"/>
      <c r="F95" s="20"/>
      <c r="G95" s="19"/>
      <c r="H95" s="27"/>
    </row>
    <row r="96" spans="1:8" ht="12.75" customHeight="1" x14ac:dyDescent="0.25">
      <c r="A96" s="10"/>
      <c r="B96" s="2"/>
      <c r="C96" s="2"/>
      <c r="D96" s="2"/>
      <c r="E96" s="16"/>
      <c r="F96" s="22"/>
      <c r="G96" s="24"/>
      <c r="H96" s="32"/>
    </row>
    <row r="97" spans="1:8" ht="12.75" customHeight="1" x14ac:dyDescent="0.25">
      <c r="A97" s="10"/>
      <c r="B97" s="18"/>
      <c r="C97" s="2"/>
      <c r="D97" s="2"/>
      <c r="E97" s="16"/>
      <c r="F97" s="61"/>
      <c r="G97" s="30"/>
      <c r="H97" s="40"/>
    </row>
    <row r="98" spans="1:8" ht="12.75" customHeight="1" x14ac:dyDescent="0.25">
      <c r="A98" s="10"/>
      <c r="B98" s="35"/>
      <c r="C98" s="2"/>
      <c r="D98" s="2"/>
      <c r="E98" s="16"/>
      <c r="F98" s="9"/>
      <c r="G98" s="8"/>
      <c r="H98" s="40"/>
    </row>
    <row r="99" spans="1:8" ht="12.75" customHeight="1" x14ac:dyDescent="0.25">
      <c r="A99" s="10"/>
      <c r="B99" s="35"/>
      <c r="C99" s="2"/>
      <c r="D99" s="2"/>
      <c r="E99" s="16"/>
      <c r="F99" s="33"/>
      <c r="G99" s="17"/>
      <c r="H99" s="40"/>
    </row>
    <row r="100" spans="1:8" ht="12.75" customHeight="1" x14ac:dyDescent="0.25">
      <c r="A100" s="10"/>
      <c r="B100" s="35"/>
      <c r="C100" s="2"/>
      <c r="D100" s="2"/>
      <c r="E100" s="16"/>
      <c r="F100" s="9"/>
      <c r="G100" s="8"/>
      <c r="H100" s="40"/>
    </row>
    <row r="101" spans="1:8" ht="12.75" customHeight="1" x14ac:dyDescent="0.25">
      <c r="A101" s="10"/>
      <c r="B101" s="35"/>
      <c r="C101" s="2"/>
      <c r="D101" s="2"/>
      <c r="E101" s="16"/>
      <c r="F101" s="33"/>
      <c r="G101" s="17"/>
      <c r="H101" s="40"/>
    </row>
    <row r="102" spans="1:8" ht="12.75" customHeight="1" x14ac:dyDescent="0.25">
      <c r="A102" s="10"/>
      <c r="B102" s="35"/>
      <c r="C102" s="2"/>
      <c r="D102" s="2"/>
      <c r="E102" s="16"/>
      <c r="F102" s="9"/>
      <c r="G102" s="8"/>
      <c r="H102" s="40"/>
    </row>
    <row r="103" spans="1:8" ht="12.75" customHeight="1" x14ac:dyDescent="0.25">
      <c r="A103" s="10"/>
      <c r="B103" s="18"/>
      <c r="C103" s="2"/>
      <c r="D103" s="2"/>
      <c r="E103" s="16"/>
      <c r="F103" s="35"/>
      <c r="G103" s="30"/>
      <c r="H103" s="40"/>
    </row>
    <row r="104" spans="1:8" ht="12.75" customHeight="1" x14ac:dyDescent="0.25">
      <c r="A104" s="10"/>
      <c r="B104" s="39"/>
      <c r="C104" s="2"/>
      <c r="D104" s="2"/>
      <c r="E104" s="2"/>
      <c r="F104" s="39"/>
      <c r="G104" s="51"/>
      <c r="H104" s="40"/>
    </row>
    <row r="107" spans="1:8" ht="12.75" customHeight="1" x14ac:dyDescent="0.25">
      <c r="A107" s="115"/>
      <c r="B107" s="115"/>
      <c r="C107" s="115"/>
      <c r="D107" s="115"/>
      <c r="E107" s="115"/>
      <c r="F107" s="115"/>
      <c r="G107" s="115"/>
      <c r="H107" s="115"/>
    </row>
    <row r="108" spans="1:8" ht="12.75" customHeight="1" x14ac:dyDescent="0.25">
      <c r="A108" s="115"/>
      <c r="B108" s="115"/>
      <c r="C108" s="115"/>
      <c r="D108" s="115"/>
      <c r="E108" s="115"/>
      <c r="F108" s="115"/>
      <c r="G108" s="115"/>
      <c r="H108" s="115"/>
    </row>
    <row r="109" spans="1:8" ht="12.75" customHeight="1" x14ac:dyDescent="0.25">
      <c r="A109" s="115"/>
      <c r="B109" s="115"/>
      <c r="C109" s="115"/>
      <c r="D109" s="115"/>
      <c r="E109" s="115"/>
      <c r="F109" s="115"/>
      <c r="G109" s="115"/>
      <c r="H109" s="115"/>
    </row>
    <row r="110" spans="1:8" ht="12.75" customHeight="1" x14ac:dyDescent="0.25">
      <c r="A110" s="115"/>
      <c r="B110" s="115"/>
      <c r="C110" s="115"/>
      <c r="D110" s="115"/>
      <c r="E110" s="115"/>
      <c r="F110" s="115"/>
      <c r="G110" s="115"/>
      <c r="H110" s="115"/>
    </row>
    <row r="111" spans="1:8" ht="12.75" customHeight="1" x14ac:dyDescent="0.25">
      <c r="A111" s="115"/>
      <c r="B111" s="115"/>
      <c r="C111" s="115"/>
      <c r="D111" s="115"/>
      <c r="E111" s="115"/>
      <c r="F111" s="115"/>
      <c r="G111" s="115"/>
      <c r="H111" s="115"/>
    </row>
    <row r="112" spans="1:8" ht="12.75" customHeight="1" x14ac:dyDescent="0.25">
      <c r="A112" s="115"/>
      <c r="B112" s="115"/>
      <c r="C112" s="115"/>
      <c r="D112" s="115"/>
      <c r="E112" s="115"/>
      <c r="F112" s="115"/>
      <c r="G112" s="115"/>
      <c r="H112" s="115"/>
    </row>
    <row r="113" spans="1:8" ht="12.75" customHeight="1" x14ac:dyDescent="0.25">
      <c r="A113" s="115"/>
      <c r="B113" s="115"/>
      <c r="C113" s="115"/>
      <c r="D113" s="115"/>
      <c r="E113" s="115"/>
      <c r="F113" s="115"/>
      <c r="G113" s="115"/>
      <c r="H113" s="115"/>
    </row>
    <row r="114" spans="1:8" ht="12.75" customHeight="1" x14ac:dyDescent="0.25">
      <c r="A114" s="14"/>
      <c r="B114" s="15"/>
      <c r="C114" s="26"/>
      <c r="D114" s="25"/>
      <c r="E114" s="21"/>
      <c r="F114" s="20"/>
      <c r="G114" s="86"/>
      <c r="H114" s="40"/>
    </row>
    <row r="115" spans="1:8" ht="12.75" customHeight="1" x14ac:dyDescent="0.25">
      <c r="A115" s="14"/>
      <c r="B115" s="15"/>
      <c r="C115" s="26"/>
      <c r="D115" s="25"/>
      <c r="E115" s="21"/>
      <c r="F115" s="20"/>
      <c r="G115" s="19"/>
      <c r="H115" s="27"/>
    </row>
    <row r="117" spans="1:8" ht="12.75" customHeight="1" x14ac:dyDescent="0.25">
      <c r="A117" s="115"/>
      <c r="B117" s="115"/>
      <c r="C117" s="115"/>
      <c r="D117" s="115"/>
      <c r="E117" s="115"/>
      <c r="F117" s="115"/>
      <c r="G117" s="115"/>
      <c r="H117" s="115"/>
    </row>
    <row r="118" spans="1:8" ht="12.75" customHeight="1" x14ac:dyDescent="0.25">
      <c r="A118" s="115"/>
      <c r="B118" s="115"/>
      <c r="C118" s="115"/>
      <c r="D118" s="115"/>
      <c r="E118" s="115"/>
      <c r="F118" s="115"/>
      <c r="G118" s="115"/>
      <c r="H118" s="115"/>
    </row>
    <row r="119" spans="1:8" ht="12.75" customHeight="1" x14ac:dyDescent="0.25">
      <c r="A119" s="115"/>
      <c r="B119" s="115"/>
      <c r="C119" s="115"/>
      <c r="D119" s="115"/>
      <c r="E119" s="115"/>
      <c r="F119" s="115"/>
      <c r="G119" s="115"/>
      <c r="H119" s="115"/>
    </row>
    <row r="120" spans="1:8" ht="12.75" customHeight="1" x14ac:dyDescent="0.25">
      <c r="A120" s="115"/>
      <c r="B120" s="115"/>
      <c r="C120" s="115"/>
      <c r="D120" s="115"/>
      <c r="E120" s="115"/>
      <c r="F120" s="115"/>
      <c r="G120" s="115"/>
      <c r="H120" s="115"/>
    </row>
    <row r="121" spans="1:8" ht="12.75" customHeight="1" x14ac:dyDescent="0.25">
      <c r="A121" s="14"/>
      <c r="B121" s="15"/>
      <c r="C121" s="26"/>
      <c r="D121" s="25"/>
      <c r="E121" s="21"/>
      <c r="F121" s="20"/>
      <c r="G121" s="19"/>
      <c r="H121" s="27"/>
    </row>
    <row r="122" spans="1:8" ht="12.75" customHeight="1" x14ac:dyDescent="0.25">
      <c r="A122" s="10"/>
      <c r="B122" s="2"/>
      <c r="C122" s="2"/>
      <c r="D122" s="2"/>
      <c r="E122" s="16"/>
      <c r="F122" s="22"/>
      <c r="G122" s="19"/>
      <c r="H122" s="27"/>
    </row>
  </sheetData>
  <mergeCells count="10">
    <mergeCell ref="A64:H64"/>
    <mergeCell ref="A66:H72"/>
    <mergeCell ref="A107:H113"/>
    <mergeCell ref="A117:H120"/>
    <mergeCell ref="A1:H2"/>
    <mergeCell ref="B3:F3"/>
    <mergeCell ref="B4:B5"/>
    <mergeCell ref="B7:H7"/>
    <mergeCell ref="A14:H15"/>
    <mergeCell ref="A20:H26"/>
  </mergeCells>
  <pageMargins left="0.59055118110236227" right="0.23622047244094491" top="0.51181102362204722" bottom="0.59055118110236227" header="0.31496062992125984" footer="0.39370078740157483"/>
  <pageSetup scale="95" orientation="portrait" horizontalDpi="300" verticalDpi="300" r:id="rId1"/>
  <headerFooter>
    <oddHeader>&amp;R&amp;8Página &amp;P de 1</oddHeader>
  </headerFooter>
  <rowBreaks count="1" manualBreakCount="1">
    <brk id="6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FF47-14A6-4574-9862-653D755EFEDD}">
  <dimension ref="A1:I122"/>
  <sheetViews>
    <sheetView showGridLines="0" showZeros="0" tabSelected="1" workbookViewId="0">
      <selection activeCell="K20" sqref="K20"/>
    </sheetView>
  </sheetViews>
  <sheetFormatPr baseColWidth="10" defaultColWidth="11.44140625" defaultRowHeight="12.75" customHeight="1" x14ac:dyDescent="0.25"/>
  <cols>
    <col min="1" max="1" width="11.77734375" customWidth="1"/>
    <col min="2" max="2" width="30.77734375" customWidth="1"/>
    <col min="3" max="3" width="6.77734375" customWidth="1"/>
    <col min="4" max="4" width="10.77734375" customWidth="1"/>
    <col min="5" max="5" width="6.77734375" style="54" customWidth="1"/>
    <col min="6" max="6" width="10.77734375" style="46" customWidth="1"/>
    <col min="7" max="7" width="10.77734375" customWidth="1"/>
    <col min="8" max="8" width="6.77734375" customWidth="1"/>
  </cols>
  <sheetData>
    <row r="1" spans="1:8" ht="15" customHeight="1" thickTop="1" x14ac:dyDescent="0.25">
      <c r="A1" s="104"/>
      <c r="B1" s="105"/>
      <c r="C1" s="105"/>
      <c r="D1" s="105"/>
      <c r="E1" s="105"/>
      <c r="F1" s="105"/>
      <c r="G1" s="105"/>
      <c r="H1" s="106"/>
    </row>
    <row r="2" spans="1:8" ht="15" customHeight="1" x14ac:dyDescent="0.25">
      <c r="A2" s="107"/>
      <c r="B2" s="108"/>
      <c r="C2" s="108"/>
      <c r="D2" s="108"/>
      <c r="E2" s="108"/>
      <c r="F2" s="108"/>
      <c r="G2" s="108"/>
      <c r="H2" s="109"/>
    </row>
    <row r="3" spans="1:8" ht="12.75" customHeight="1" x14ac:dyDescent="0.25">
      <c r="A3" s="23"/>
      <c r="B3" s="110"/>
      <c r="C3" s="110"/>
      <c r="D3" s="110"/>
      <c r="E3" s="110"/>
      <c r="F3" s="110"/>
      <c r="G3" s="13"/>
      <c r="H3" s="34"/>
    </row>
    <row r="4" spans="1:8" ht="12.75" customHeight="1" x14ac:dyDescent="0.25">
      <c r="A4" s="59"/>
      <c r="B4" s="110"/>
      <c r="C4" s="4"/>
      <c r="D4" s="4"/>
      <c r="E4" s="4"/>
      <c r="G4" s="13"/>
      <c r="H4" s="34"/>
    </row>
    <row r="5" spans="1:8" ht="12.75" customHeight="1" x14ac:dyDescent="0.25">
      <c r="A5" s="59"/>
      <c r="B5" s="110"/>
      <c r="C5" s="44"/>
      <c r="D5" s="43"/>
      <c r="E5" s="4"/>
      <c r="G5" s="13"/>
      <c r="H5" s="34"/>
    </row>
    <row r="6" spans="1:8" ht="12.75" customHeight="1" x14ac:dyDescent="0.25">
      <c r="A6" s="23"/>
      <c r="B6" s="41"/>
      <c r="C6" s="13"/>
      <c r="D6" s="58"/>
      <c r="F6" s="29"/>
      <c r="G6" s="36"/>
      <c r="H6" s="34"/>
    </row>
    <row r="7" spans="1:8" ht="12.75" customHeight="1" x14ac:dyDescent="0.25">
      <c r="A7" s="23"/>
      <c r="B7" s="110"/>
      <c r="C7" s="110"/>
      <c r="D7" s="110"/>
      <c r="E7" s="110"/>
      <c r="F7" s="110"/>
      <c r="G7" s="110"/>
      <c r="H7" s="111"/>
    </row>
    <row r="8" spans="1:8" ht="12.75" customHeight="1" x14ac:dyDescent="0.25">
      <c r="A8" s="23"/>
      <c r="B8" s="97"/>
      <c r="C8" s="4"/>
      <c r="D8" s="4"/>
      <c r="E8" s="4"/>
      <c r="G8" s="28"/>
      <c r="H8" s="47"/>
    </row>
    <row r="9" spans="1:8" ht="12.75" customHeight="1" x14ac:dyDescent="0.25">
      <c r="A9" s="52"/>
      <c r="B9" s="4"/>
      <c r="C9" s="4"/>
      <c r="D9" s="4"/>
      <c r="E9" s="4"/>
      <c r="F9" s="29"/>
      <c r="G9" s="57"/>
      <c r="H9" s="38"/>
    </row>
    <row r="10" spans="1:8" ht="12.75" customHeight="1" x14ac:dyDescent="0.25">
      <c r="A10" s="52"/>
      <c r="B10" s="4"/>
      <c r="C10" s="4"/>
      <c r="D10" s="4"/>
      <c r="E10" s="4"/>
      <c r="F10" s="29"/>
      <c r="G10" s="57"/>
      <c r="H10" s="38"/>
    </row>
    <row r="11" spans="1:8" ht="12.75" customHeight="1" x14ac:dyDescent="0.25">
      <c r="A11" s="52"/>
      <c r="B11" s="4"/>
      <c r="C11" s="4"/>
      <c r="D11" s="4"/>
      <c r="E11" s="4"/>
      <c r="G11" s="45"/>
      <c r="H11" s="34"/>
    </row>
    <row r="12" spans="1:8" ht="12.75" customHeight="1" x14ac:dyDescent="0.25">
      <c r="A12" s="52"/>
      <c r="B12" s="4"/>
      <c r="C12" s="4"/>
      <c r="D12" s="4"/>
      <c r="E12" s="4"/>
      <c r="G12" s="28"/>
      <c r="H12" s="34"/>
    </row>
    <row r="13" spans="1:8" ht="12.75" customHeight="1" thickBot="1" x14ac:dyDescent="0.3">
      <c r="A13" s="49"/>
      <c r="B13" s="55"/>
      <c r="C13" s="7"/>
      <c r="D13" s="7"/>
      <c r="E13" s="50"/>
      <c r="F13" s="60"/>
      <c r="G13" s="7"/>
      <c r="H13" s="56"/>
    </row>
    <row r="14" spans="1:8" ht="12.75" customHeight="1" thickTop="1" x14ac:dyDescent="0.25">
      <c r="A14" s="100" t="s">
        <v>20</v>
      </c>
      <c r="B14" s="100"/>
      <c r="C14" s="100"/>
      <c r="D14" s="100"/>
      <c r="E14" s="100"/>
      <c r="F14" s="100"/>
      <c r="G14" s="100"/>
      <c r="H14" s="100"/>
    </row>
    <row r="15" spans="1:8" ht="12.75" customHeight="1" thickBot="1" x14ac:dyDescent="0.3">
      <c r="A15" s="101"/>
      <c r="B15" s="101"/>
      <c r="C15" s="101"/>
      <c r="D15" s="101"/>
      <c r="E15" s="101"/>
      <c r="F15" s="101"/>
      <c r="G15" s="101"/>
      <c r="H15" s="101"/>
    </row>
    <row r="16" spans="1:8" ht="12.75" customHeight="1" thickTop="1" thickBot="1" x14ac:dyDescent="0.3">
      <c r="A16" s="53" t="s">
        <v>33</v>
      </c>
      <c r="B16" s="5" t="s">
        <v>34</v>
      </c>
      <c r="C16" s="5" t="s">
        <v>2</v>
      </c>
      <c r="D16" s="5" t="s">
        <v>31</v>
      </c>
      <c r="E16" s="5"/>
      <c r="F16" s="42" t="s">
        <v>19</v>
      </c>
      <c r="G16" s="5" t="s">
        <v>7</v>
      </c>
      <c r="H16" s="37" t="s">
        <v>27</v>
      </c>
    </row>
    <row r="17" spans="1:8" ht="13.8" thickTop="1" x14ac:dyDescent="0.25">
      <c r="A17" s="12" t="s">
        <v>25</v>
      </c>
      <c r="B17" s="12">
        <v>1</v>
      </c>
      <c r="C17" s="12" t="s">
        <v>14</v>
      </c>
      <c r="E17" s="48"/>
      <c r="F17" s="11"/>
      <c r="G17" s="3"/>
      <c r="H17" s="13"/>
    </row>
    <row r="18" spans="1:8" ht="13.2" x14ac:dyDescent="0.25">
      <c r="A18" s="78">
        <v>1</v>
      </c>
      <c r="B18" s="77"/>
      <c r="C18" s="80"/>
      <c r="D18" s="79"/>
      <c r="E18" s="79"/>
      <c r="F18" s="79"/>
      <c r="G18" s="79"/>
      <c r="H18" s="79"/>
    </row>
    <row r="19" spans="1:8" ht="13.2" x14ac:dyDescent="0.25">
      <c r="A19" s="78" t="s">
        <v>21</v>
      </c>
      <c r="B19" s="77" t="s">
        <v>46</v>
      </c>
      <c r="C19" s="80"/>
      <c r="D19" s="79" t="s">
        <v>49</v>
      </c>
      <c r="E19" s="79">
        <v>1</v>
      </c>
      <c r="F19" s="79"/>
      <c r="G19" s="87">
        <f>G61</f>
        <v>17634.9172</v>
      </c>
      <c r="H19" s="79"/>
    </row>
    <row r="20" spans="1:8" ht="13.2" customHeight="1" x14ac:dyDescent="0.25">
      <c r="A20" s="115" t="s">
        <v>79</v>
      </c>
      <c r="B20" s="115"/>
      <c r="C20" s="115"/>
      <c r="D20" s="115"/>
      <c r="E20" s="115"/>
      <c r="F20" s="115"/>
      <c r="G20" s="115"/>
      <c r="H20" s="115"/>
    </row>
    <row r="21" spans="1:8" ht="13.2" x14ac:dyDescent="0.25">
      <c r="A21" s="115"/>
      <c r="B21" s="115"/>
      <c r="C21" s="115"/>
      <c r="D21" s="115"/>
      <c r="E21" s="115"/>
      <c r="F21" s="115"/>
      <c r="G21" s="115"/>
      <c r="H21" s="115"/>
    </row>
    <row r="22" spans="1:8" ht="13.2" x14ac:dyDescent="0.25">
      <c r="A22" s="115"/>
      <c r="B22" s="115"/>
      <c r="C22" s="115"/>
      <c r="D22" s="115"/>
      <c r="E22" s="115"/>
      <c r="F22" s="115"/>
      <c r="G22" s="115"/>
      <c r="H22" s="115"/>
    </row>
    <row r="23" spans="1:8" ht="13.2" x14ac:dyDescent="0.25">
      <c r="A23" s="115"/>
      <c r="B23" s="115"/>
      <c r="C23" s="115"/>
      <c r="D23" s="115"/>
      <c r="E23" s="115"/>
      <c r="F23" s="115"/>
      <c r="G23" s="115"/>
      <c r="H23" s="115"/>
    </row>
    <row r="24" spans="1:8" ht="13.2" x14ac:dyDescent="0.25">
      <c r="A24" s="115"/>
      <c r="B24" s="115"/>
      <c r="C24" s="115"/>
      <c r="D24" s="115"/>
      <c r="E24" s="115"/>
      <c r="F24" s="115"/>
      <c r="G24" s="115"/>
      <c r="H24" s="115"/>
    </row>
    <row r="25" spans="1:8" ht="13.2" x14ac:dyDescent="0.25">
      <c r="A25" s="115"/>
      <c r="B25" s="115"/>
      <c r="C25" s="115"/>
      <c r="D25" s="115"/>
      <c r="E25" s="115"/>
      <c r="F25" s="115"/>
      <c r="G25" s="115"/>
      <c r="H25" s="115"/>
    </row>
    <row r="26" spans="1:8" ht="13.2" x14ac:dyDescent="0.25">
      <c r="A26" s="115"/>
      <c r="B26" s="115"/>
      <c r="C26" s="115"/>
      <c r="D26" s="115"/>
      <c r="E26" s="115"/>
      <c r="F26" s="115"/>
      <c r="G26" s="115"/>
      <c r="H26" s="115"/>
    </row>
    <row r="27" spans="1:8" ht="13.2" x14ac:dyDescent="0.25">
      <c r="A27" s="2" t="s">
        <v>17</v>
      </c>
      <c r="B27" s="6"/>
      <c r="C27" s="6"/>
      <c r="D27" s="3"/>
      <c r="E27" s="31"/>
      <c r="F27" s="11"/>
      <c r="G27" s="3"/>
      <c r="H27" s="3"/>
    </row>
    <row r="28" spans="1:8" ht="13.2" x14ac:dyDescent="0.25">
      <c r="A28" s="14"/>
      <c r="B28" s="15"/>
      <c r="C28" s="26"/>
      <c r="D28" s="25"/>
      <c r="E28" s="21"/>
      <c r="F28" s="20"/>
      <c r="G28" s="19">
        <f>F28*D28</f>
        <v>0</v>
      </c>
      <c r="H28" s="27"/>
    </row>
    <row r="29" spans="1:8" ht="13.2" x14ac:dyDescent="0.25">
      <c r="A29" s="14" t="s">
        <v>36</v>
      </c>
      <c r="B29" s="15" t="s">
        <v>57</v>
      </c>
      <c r="C29" s="26" t="s">
        <v>58</v>
      </c>
      <c r="D29" s="25">
        <v>1160</v>
      </c>
      <c r="E29" s="21" t="s">
        <v>37</v>
      </c>
      <c r="F29" s="20">
        <v>1</v>
      </c>
      <c r="G29" s="19">
        <f>F29*D29</f>
        <v>1160</v>
      </c>
      <c r="H29" s="27"/>
    </row>
    <row r="30" spans="1:8" ht="13.2" x14ac:dyDescent="0.25">
      <c r="A30" s="14" t="s">
        <v>50</v>
      </c>
      <c r="B30" s="15" t="s">
        <v>51</v>
      </c>
      <c r="C30" s="26" t="s">
        <v>58</v>
      </c>
      <c r="D30" s="25">
        <v>500</v>
      </c>
      <c r="E30" s="21" t="s">
        <v>37</v>
      </c>
      <c r="F30" s="20">
        <v>1</v>
      </c>
      <c r="G30" s="19">
        <f>F30*D30</f>
        <v>500</v>
      </c>
      <c r="H30" s="27"/>
    </row>
    <row r="31" spans="1:8" ht="13.2" x14ac:dyDescent="0.25">
      <c r="A31" s="14"/>
      <c r="B31" s="15"/>
      <c r="C31" s="26"/>
      <c r="D31" s="25"/>
      <c r="E31" s="21"/>
      <c r="F31" s="20">
        <v>0</v>
      </c>
      <c r="G31" s="19"/>
      <c r="H31" s="27"/>
    </row>
    <row r="32" spans="1:8" ht="13.2" x14ac:dyDescent="0.25">
      <c r="A32" s="10" t="s">
        <v>26</v>
      </c>
      <c r="B32" s="2" t="s">
        <v>17</v>
      </c>
      <c r="C32" s="26" t="s">
        <v>1</v>
      </c>
      <c r="D32" s="25" t="s">
        <v>1</v>
      </c>
      <c r="E32" s="21" t="s">
        <v>1</v>
      </c>
      <c r="F32" s="20" t="s">
        <v>1</v>
      </c>
      <c r="G32" s="24">
        <f>SUM(G28:G31)</f>
        <v>1660</v>
      </c>
      <c r="H32" s="32"/>
    </row>
    <row r="33" spans="1:9" ht="13.2" x14ac:dyDescent="0.25">
      <c r="A33" s="14"/>
      <c r="B33" s="15"/>
      <c r="C33" s="26"/>
      <c r="D33" s="25"/>
      <c r="E33" s="21"/>
      <c r="F33" s="20"/>
      <c r="G33" s="86"/>
      <c r="H33" s="40"/>
    </row>
    <row r="34" spans="1:9" ht="13.2" x14ac:dyDescent="0.25">
      <c r="A34" s="2" t="s">
        <v>47</v>
      </c>
      <c r="B34" s="6"/>
      <c r="C34" s="6"/>
      <c r="D34" s="3"/>
      <c r="E34" s="31"/>
      <c r="F34" s="11"/>
      <c r="G34" s="3"/>
      <c r="H34" s="3"/>
    </row>
    <row r="35" spans="1:9" ht="58.8" customHeight="1" x14ac:dyDescent="0.25">
      <c r="A35" s="14" t="s">
        <v>59</v>
      </c>
      <c r="B35" s="15" t="s">
        <v>82</v>
      </c>
      <c r="C35" s="26" t="s">
        <v>80</v>
      </c>
      <c r="D35" s="25">
        <v>50</v>
      </c>
      <c r="E35" s="21" t="s">
        <v>37</v>
      </c>
      <c r="F35" s="20">
        <v>80</v>
      </c>
      <c r="G35" s="19">
        <f>F35*D35</f>
        <v>4000</v>
      </c>
      <c r="H35" s="27"/>
    </row>
    <row r="36" spans="1:9" ht="20.399999999999999" x14ac:dyDescent="0.25">
      <c r="A36" s="14" t="s">
        <v>61</v>
      </c>
      <c r="B36" s="15" t="s">
        <v>81</v>
      </c>
      <c r="C36" s="26" t="s">
        <v>80</v>
      </c>
      <c r="D36" s="25">
        <v>210</v>
      </c>
      <c r="E36" s="21" t="s">
        <v>37</v>
      </c>
      <c r="F36" s="20">
        <v>40</v>
      </c>
      <c r="G36" s="19">
        <f>F36*D36</f>
        <v>8400</v>
      </c>
      <c r="H36" s="27"/>
    </row>
    <row r="37" spans="1:9" ht="13.2" x14ac:dyDescent="0.25">
      <c r="A37" s="14"/>
      <c r="B37" s="15"/>
      <c r="C37" s="26"/>
      <c r="D37" s="25"/>
      <c r="E37" s="21"/>
      <c r="F37" s="20"/>
      <c r="G37" s="19"/>
      <c r="H37" s="27"/>
    </row>
    <row r="38" spans="1:9" ht="13.2" x14ac:dyDescent="0.25">
      <c r="A38" s="14"/>
      <c r="B38" s="15"/>
      <c r="C38" s="26"/>
      <c r="D38" s="25"/>
      <c r="E38" s="21"/>
      <c r="F38" s="20"/>
      <c r="G38" s="19"/>
      <c r="H38" s="27"/>
    </row>
    <row r="39" spans="1:9" ht="13.2" x14ac:dyDescent="0.25">
      <c r="A39" s="14"/>
      <c r="B39" s="15"/>
      <c r="C39" s="26"/>
      <c r="D39" s="25"/>
      <c r="E39" s="21"/>
      <c r="F39" s="20"/>
      <c r="G39" s="19"/>
      <c r="H39" s="27"/>
    </row>
    <row r="40" spans="1:9" ht="13.2" x14ac:dyDescent="0.25">
      <c r="A40" s="14"/>
      <c r="B40" s="15"/>
      <c r="C40" s="26"/>
      <c r="D40" s="25"/>
      <c r="E40" s="21"/>
      <c r="F40" s="20"/>
      <c r="G40" s="19"/>
      <c r="H40" s="27"/>
    </row>
    <row r="41" spans="1:9" ht="13.2" x14ac:dyDescent="0.25">
      <c r="A41" s="14"/>
      <c r="B41" s="15"/>
      <c r="C41" s="26"/>
      <c r="D41" s="25"/>
      <c r="E41" s="21"/>
      <c r="F41" s="20"/>
      <c r="G41" s="19"/>
      <c r="H41" s="27"/>
    </row>
    <row r="42" spans="1:9" ht="13.2" x14ac:dyDescent="0.25">
      <c r="A42" s="14"/>
      <c r="B42" s="15"/>
      <c r="C42" s="26"/>
      <c r="D42" s="25"/>
      <c r="E42" s="21"/>
      <c r="F42" s="20"/>
      <c r="G42" s="19"/>
      <c r="H42" s="27"/>
    </row>
    <row r="43" spans="1:9" ht="13.2" x14ac:dyDescent="0.25">
      <c r="A43" s="14"/>
      <c r="B43" s="15"/>
      <c r="C43" s="26"/>
      <c r="D43" s="25"/>
      <c r="E43" s="21"/>
      <c r="F43" s="20"/>
      <c r="G43" s="19"/>
      <c r="H43" s="27"/>
    </row>
    <row r="44" spans="1:9" ht="13.2" x14ac:dyDescent="0.25">
      <c r="A44" s="14"/>
      <c r="B44" s="15"/>
      <c r="C44" s="26"/>
      <c r="D44" s="25"/>
      <c r="E44" s="21"/>
      <c r="F44" s="20"/>
      <c r="G44" s="19"/>
      <c r="H44" s="27"/>
    </row>
    <row r="45" spans="1:9" ht="13.2" x14ac:dyDescent="0.25">
      <c r="A45" s="10" t="s">
        <v>26</v>
      </c>
      <c r="B45" s="2" t="s">
        <v>47</v>
      </c>
      <c r="C45" s="26"/>
      <c r="D45" s="25"/>
      <c r="E45" s="21"/>
      <c r="F45" s="20" t="s">
        <v>1</v>
      </c>
      <c r="G45" s="24">
        <f>SUM(G35:G44)</f>
        <v>12400</v>
      </c>
      <c r="H45" s="32"/>
    </row>
    <row r="46" spans="1:9" ht="13.2" x14ac:dyDescent="0.25">
      <c r="A46" s="14"/>
      <c r="B46" s="15"/>
      <c r="C46" s="26"/>
      <c r="D46" s="25"/>
      <c r="E46" s="21"/>
      <c r="F46" s="20"/>
      <c r="G46" s="19"/>
      <c r="H46" s="27"/>
      <c r="I46" s="19"/>
    </row>
    <row r="47" spans="1:9" ht="13.2" x14ac:dyDescent="0.25">
      <c r="A47" s="10"/>
      <c r="B47" s="2"/>
      <c r="C47" s="2"/>
      <c r="D47" s="2"/>
      <c r="E47" s="16"/>
      <c r="F47" s="22"/>
      <c r="G47" s="19"/>
      <c r="H47" s="27"/>
      <c r="I47" s="19"/>
    </row>
    <row r="48" spans="1:9" ht="13.2" x14ac:dyDescent="0.25">
      <c r="A48" s="2" t="s">
        <v>28</v>
      </c>
      <c r="B48" s="6"/>
      <c r="C48" s="6"/>
      <c r="D48" s="3"/>
      <c r="E48" s="31"/>
      <c r="F48" s="11"/>
      <c r="G48" s="3"/>
      <c r="H48" s="3"/>
    </row>
    <row r="49" spans="1:8" ht="13.2" x14ac:dyDescent="0.25">
      <c r="A49" s="14" t="s">
        <v>24</v>
      </c>
      <c r="B49" s="15" t="s">
        <v>40</v>
      </c>
      <c r="C49" s="26" t="s">
        <v>41</v>
      </c>
      <c r="D49" s="25">
        <v>15977.92</v>
      </c>
      <c r="E49" s="21" t="s">
        <v>37</v>
      </c>
      <c r="F49" s="20">
        <v>1E-3</v>
      </c>
      <c r="G49" s="19">
        <f t="shared" ref="G49:G51" si="0">F49*D49</f>
        <v>15.977920000000001</v>
      </c>
      <c r="H49" s="27"/>
    </row>
    <row r="50" spans="1:8" ht="13.2" x14ac:dyDescent="0.25">
      <c r="A50" s="14" t="s">
        <v>39</v>
      </c>
      <c r="B50" s="15" t="s">
        <v>13</v>
      </c>
      <c r="C50" s="26" t="s">
        <v>41</v>
      </c>
      <c r="D50" s="25">
        <v>15977.92</v>
      </c>
      <c r="E50" s="21" t="s">
        <v>37</v>
      </c>
      <c r="F50" s="20">
        <v>1E-3</v>
      </c>
      <c r="G50" s="19">
        <f t="shared" si="0"/>
        <v>15.977920000000001</v>
      </c>
      <c r="H50" s="27"/>
    </row>
    <row r="51" spans="1:8" ht="13.2" x14ac:dyDescent="0.25">
      <c r="A51" s="14" t="s">
        <v>6</v>
      </c>
      <c r="B51" s="15" t="s">
        <v>8</v>
      </c>
      <c r="C51" s="26" t="s">
        <v>41</v>
      </c>
      <c r="D51" s="25">
        <v>15977.92</v>
      </c>
      <c r="E51" s="21" t="s">
        <v>37</v>
      </c>
      <c r="F51" s="20">
        <v>1E-3</v>
      </c>
      <c r="G51" s="19">
        <f t="shared" si="0"/>
        <v>15.977920000000001</v>
      </c>
      <c r="H51" s="27"/>
    </row>
    <row r="52" spans="1:8" ht="13.2" x14ac:dyDescent="0.25">
      <c r="A52" s="10" t="s">
        <v>26</v>
      </c>
      <c r="B52" s="2" t="s">
        <v>28</v>
      </c>
      <c r="C52" s="2"/>
      <c r="D52" s="2"/>
      <c r="E52" s="16"/>
      <c r="F52" s="22"/>
      <c r="G52" s="24">
        <f>SUM(G49:G51)</f>
        <v>47.933760000000007</v>
      </c>
      <c r="H52" s="32"/>
    </row>
    <row r="53" spans="1:8" ht="13.2" x14ac:dyDescent="0.25">
      <c r="A53" s="10"/>
      <c r="B53" s="2"/>
      <c r="C53" s="2"/>
      <c r="D53" s="2"/>
      <c r="E53" s="16"/>
      <c r="F53" s="22"/>
      <c r="G53" s="24"/>
      <c r="H53" s="89"/>
    </row>
    <row r="54" spans="1:8" ht="13.2" x14ac:dyDescent="0.25">
      <c r="A54" s="10"/>
      <c r="B54" s="2"/>
      <c r="C54" s="2"/>
      <c r="D54" s="2"/>
      <c r="E54" s="16"/>
      <c r="F54" s="22"/>
      <c r="G54" s="24"/>
      <c r="H54" s="89"/>
    </row>
    <row r="55" spans="1:8" ht="13.2" x14ac:dyDescent="0.25">
      <c r="A55" s="10"/>
      <c r="B55" s="18" t="s">
        <v>18</v>
      </c>
      <c r="C55" s="2"/>
      <c r="D55" s="2"/>
      <c r="E55" s="16"/>
      <c r="F55" s="61"/>
      <c r="G55" s="30">
        <f>G52+G45+G32</f>
        <v>14107.93376</v>
      </c>
      <c r="H55" s="40"/>
    </row>
    <row r="56" spans="1:8" ht="13.2" x14ac:dyDescent="0.25">
      <c r="A56" s="10"/>
      <c r="B56" s="35" t="s">
        <v>5</v>
      </c>
      <c r="C56" s="2"/>
      <c r="D56" s="2"/>
      <c r="E56" s="16"/>
      <c r="F56" s="9"/>
      <c r="G56" s="8">
        <f>G55*0.125</f>
        <v>1763.49172</v>
      </c>
      <c r="H56" s="40"/>
    </row>
    <row r="57" spans="1:8" ht="13.2" x14ac:dyDescent="0.25">
      <c r="A57" s="10"/>
      <c r="B57" s="35" t="s">
        <v>12</v>
      </c>
      <c r="C57" s="2"/>
      <c r="D57" s="2"/>
      <c r="E57" s="16"/>
      <c r="F57" s="33" t="s">
        <v>15</v>
      </c>
      <c r="G57" s="17"/>
      <c r="H57" s="40"/>
    </row>
    <row r="58" spans="1:8" ht="13.2" x14ac:dyDescent="0.25">
      <c r="A58" s="10"/>
      <c r="B58" s="35" t="s">
        <v>38</v>
      </c>
      <c r="C58" s="2"/>
      <c r="D58" s="2"/>
      <c r="E58" s="16"/>
      <c r="F58" s="9">
        <v>0</v>
      </c>
      <c r="G58" s="8">
        <v>0</v>
      </c>
      <c r="H58" s="40"/>
    </row>
    <row r="59" spans="1:8" ht="13.2" x14ac:dyDescent="0.25">
      <c r="A59" s="10"/>
      <c r="B59" s="35" t="s">
        <v>23</v>
      </c>
      <c r="C59" s="2"/>
      <c r="D59" s="2"/>
      <c r="E59" s="16"/>
      <c r="F59" s="33" t="s">
        <v>15</v>
      </c>
      <c r="G59" s="17">
        <v>0</v>
      </c>
      <c r="H59" s="40"/>
    </row>
    <row r="60" spans="1:8" ht="13.2" x14ac:dyDescent="0.25">
      <c r="A60" s="10"/>
      <c r="B60" s="35" t="s">
        <v>22</v>
      </c>
      <c r="C60" s="2"/>
      <c r="D60" s="2"/>
      <c r="E60" s="16"/>
      <c r="F60" s="9"/>
      <c r="G60" s="8">
        <f>G55*0.125</f>
        <v>1763.49172</v>
      </c>
      <c r="H60" s="40"/>
    </row>
    <row r="61" spans="1:8" ht="13.2" x14ac:dyDescent="0.25">
      <c r="A61" s="10"/>
      <c r="B61" s="18" t="s">
        <v>29</v>
      </c>
      <c r="C61" s="2"/>
      <c r="D61" s="2"/>
      <c r="E61" s="16"/>
      <c r="F61" s="35"/>
      <c r="G61" s="30">
        <f>G55+G56+G60</f>
        <v>17634.9172</v>
      </c>
      <c r="H61" s="40"/>
    </row>
    <row r="62" spans="1:8" ht="13.2" x14ac:dyDescent="0.25">
      <c r="A62" s="10"/>
      <c r="B62" s="39" t="s">
        <v>52</v>
      </c>
      <c r="C62" s="2"/>
      <c r="D62" s="2"/>
      <c r="E62" s="2"/>
      <c r="F62" s="39"/>
      <c r="G62" s="51"/>
      <c r="H62" s="40"/>
    </row>
    <row r="64" spans="1:8" ht="36" customHeight="1" x14ac:dyDescent="0.25">
      <c r="A64" s="102"/>
      <c r="B64" s="102"/>
      <c r="C64" s="102"/>
      <c r="D64" s="102"/>
      <c r="E64" s="102"/>
      <c r="F64" s="102"/>
      <c r="G64" s="102"/>
      <c r="H64" s="102"/>
    </row>
    <row r="65" spans="1:8" ht="13.2" x14ac:dyDescent="0.25">
      <c r="A65" s="78"/>
      <c r="B65" s="77"/>
      <c r="C65" s="80"/>
      <c r="D65" s="88"/>
      <c r="E65" s="79"/>
      <c r="F65" s="79"/>
      <c r="G65" s="87"/>
      <c r="H65" s="79"/>
    </row>
    <row r="66" spans="1:8" ht="12.75" customHeight="1" x14ac:dyDescent="0.25">
      <c r="A66" s="115"/>
      <c r="B66" s="115"/>
      <c r="C66" s="115"/>
      <c r="D66" s="115"/>
      <c r="E66" s="115"/>
      <c r="F66" s="115"/>
      <c r="G66" s="115"/>
      <c r="H66" s="115"/>
    </row>
    <row r="67" spans="1:8" ht="12.75" customHeight="1" x14ac:dyDescent="0.25">
      <c r="A67" s="115"/>
      <c r="B67" s="115"/>
      <c r="C67" s="115"/>
      <c r="D67" s="115"/>
      <c r="E67" s="115"/>
      <c r="F67" s="115"/>
      <c r="G67" s="115"/>
      <c r="H67" s="115"/>
    </row>
    <row r="68" spans="1:8" ht="12.75" customHeight="1" x14ac:dyDescent="0.25">
      <c r="A68" s="115"/>
      <c r="B68" s="115"/>
      <c r="C68" s="115"/>
      <c r="D68" s="115"/>
      <c r="E68" s="115"/>
      <c r="F68" s="115"/>
      <c r="G68" s="115"/>
      <c r="H68" s="115"/>
    </row>
    <row r="69" spans="1:8" ht="12.75" customHeight="1" x14ac:dyDescent="0.25">
      <c r="A69" s="115"/>
      <c r="B69" s="115"/>
      <c r="C69" s="115"/>
      <c r="D69" s="115"/>
      <c r="E69" s="115"/>
      <c r="F69" s="115"/>
      <c r="G69" s="115"/>
      <c r="H69" s="115"/>
    </row>
    <row r="70" spans="1:8" ht="12.75" customHeight="1" x14ac:dyDescent="0.25">
      <c r="A70" s="115"/>
      <c r="B70" s="115"/>
      <c r="C70" s="115"/>
      <c r="D70" s="115"/>
      <c r="E70" s="115"/>
      <c r="F70" s="115"/>
      <c r="G70" s="115"/>
      <c r="H70" s="115"/>
    </row>
    <row r="71" spans="1:8" ht="12.75" customHeight="1" x14ac:dyDescent="0.25">
      <c r="A71" s="115"/>
      <c r="B71" s="115"/>
      <c r="C71" s="115"/>
      <c r="D71" s="115"/>
      <c r="E71" s="115"/>
      <c r="F71" s="115"/>
      <c r="G71" s="115"/>
      <c r="H71" s="115"/>
    </row>
    <row r="72" spans="1:8" ht="12.75" customHeight="1" x14ac:dyDescent="0.25">
      <c r="A72" s="115"/>
      <c r="B72" s="115"/>
      <c r="C72" s="115"/>
      <c r="D72" s="115"/>
      <c r="E72" s="115"/>
      <c r="F72" s="115"/>
      <c r="G72" s="115"/>
      <c r="H72" s="115"/>
    </row>
    <row r="73" spans="1:8" ht="12.75" customHeight="1" x14ac:dyDescent="0.25">
      <c r="A73" s="2"/>
      <c r="B73" s="6"/>
      <c r="C73" s="6"/>
      <c r="D73" s="3"/>
      <c r="E73" s="31"/>
      <c r="F73" s="11"/>
      <c r="G73" s="3"/>
      <c r="H73" s="3"/>
    </row>
    <row r="74" spans="1:8" ht="18.600000000000001" customHeight="1" x14ac:dyDescent="0.25">
      <c r="A74" s="14"/>
      <c r="B74" s="15"/>
      <c r="C74" s="26"/>
      <c r="D74" s="25"/>
      <c r="E74" s="21"/>
      <c r="F74" s="20"/>
      <c r="G74" s="19"/>
      <c r="H74" s="27"/>
    </row>
    <row r="75" spans="1:8" ht="22.5" customHeight="1" x14ac:dyDescent="0.25">
      <c r="A75" s="14"/>
      <c r="B75" s="15"/>
      <c r="C75" s="26"/>
      <c r="D75" s="25"/>
      <c r="E75" s="21"/>
      <c r="F75" s="20"/>
      <c r="G75" s="19"/>
      <c r="H75" s="27"/>
    </row>
    <row r="76" spans="1:8" ht="22.5" customHeight="1" x14ac:dyDescent="0.25">
      <c r="A76" s="14"/>
      <c r="B76" s="15"/>
      <c r="C76" s="26"/>
      <c r="D76" s="25"/>
      <c r="E76" s="21"/>
      <c r="F76" s="20"/>
      <c r="G76" s="19"/>
      <c r="H76" s="27"/>
    </row>
    <row r="77" spans="1:8" ht="12.75" customHeight="1" x14ac:dyDescent="0.25">
      <c r="A77" s="10"/>
      <c r="B77" s="2"/>
      <c r="C77" s="26"/>
      <c r="D77" s="25"/>
      <c r="E77" s="21"/>
      <c r="F77" s="20"/>
      <c r="G77" s="24"/>
      <c r="H77" s="32"/>
    </row>
    <row r="78" spans="1:8" ht="12.75" customHeight="1" x14ac:dyDescent="0.25">
      <c r="A78" s="14"/>
      <c r="B78" s="15"/>
      <c r="C78" s="26"/>
      <c r="D78" s="25"/>
      <c r="E78" s="21"/>
      <c r="F78" s="20"/>
      <c r="G78" s="86"/>
      <c r="H78" s="40"/>
    </row>
    <row r="79" spans="1:8" ht="12.75" customHeight="1" x14ac:dyDescent="0.25">
      <c r="A79" s="2"/>
      <c r="B79" s="6"/>
      <c r="C79" s="6"/>
      <c r="D79" s="3"/>
      <c r="E79" s="31"/>
      <c r="F79" s="11"/>
      <c r="G79" s="3"/>
      <c r="H79" s="3"/>
    </row>
    <row r="80" spans="1:8" ht="12.75" customHeight="1" x14ac:dyDescent="0.25">
      <c r="A80" s="14"/>
      <c r="B80" s="15"/>
      <c r="C80" s="26"/>
      <c r="D80" s="25"/>
      <c r="E80" s="21"/>
      <c r="F80" s="20"/>
      <c r="G80" s="19"/>
      <c r="H80" s="27"/>
    </row>
    <row r="81" spans="1:8" ht="20.25" customHeight="1" x14ac:dyDescent="0.25">
      <c r="A81" s="14"/>
      <c r="B81" s="15"/>
      <c r="C81" s="26"/>
      <c r="D81" s="25"/>
      <c r="E81" s="21"/>
      <c r="F81" s="20"/>
      <c r="G81" s="19"/>
      <c r="H81" s="27"/>
    </row>
    <row r="82" spans="1:8" ht="25.5" customHeight="1" x14ac:dyDescent="0.25">
      <c r="A82" s="14"/>
      <c r="B82" s="15"/>
      <c r="C82" s="26"/>
      <c r="D82" s="25"/>
      <c r="E82" s="21"/>
      <c r="F82" s="20"/>
      <c r="G82" s="19"/>
      <c r="H82" s="27"/>
    </row>
    <row r="83" spans="1:8" ht="12.75" customHeight="1" x14ac:dyDescent="0.25">
      <c r="A83" s="14"/>
      <c r="B83" s="15"/>
      <c r="C83" s="26"/>
      <c r="D83" s="25"/>
      <c r="E83" s="21"/>
      <c r="F83" s="20"/>
      <c r="G83" s="19"/>
      <c r="H83" s="27"/>
    </row>
    <row r="84" spans="1:8" ht="12.75" customHeight="1" x14ac:dyDescent="0.25">
      <c r="A84" s="14"/>
      <c r="B84" s="15"/>
      <c r="C84" s="26"/>
      <c r="D84" s="25"/>
      <c r="E84" s="21"/>
      <c r="F84" s="20"/>
      <c r="G84" s="19"/>
      <c r="H84" s="27"/>
    </row>
    <row r="85" spans="1:8" ht="21" customHeight="1" x14ac:dyDescent="0.25">
      <c r="A85" s="14"/>
      <c r="B85" s="15"/>
      <c r="C85" s="26"/>
      <c r="D85" s="25"/>
      <c r="E85" s="21"/>
      <c r="F85" s="20"/>
      <c r="G85" s="19"/>
      <c r="H85" s="27"/>
    </row>
    <row r="86" spans="1:8" ht="12.75" customHeight="1" x14ac:dyDescent="0.25">
      <c r="A86" s="10"/>
      <c r="B86" s="2"/>
      <c r="C86" s="26"/>
      <c r="D86" s="25"/>
      <c r="E86" s="21"/>
      <c r="F86" s="20"/>
      <c r="G86" s="24"/>
      <c r="H86" s="32"/>
    </row>
    <row r="87" spans="1:8" ht="12.75" customHeight="1" x14ac:dyDescent="0.25">
      <c r="A87" s="14"/>
      <c r="B87" s="15"/>
      <c r="C87" s="26"/>
      <c r="D87" s="25"/>
      <c r="E87" s="21"/>
      <c r="F87" s="20"/>
      <c r="G87" s="19"/>
      <c r="H87" s="27"/>
    </row>
    <row r="88" spans="1:8" ht="12.75" customHeight="1" x14ac:dyDescent="0.25">
      <c r="A88" s="10"/>
      <c r="B88" s="2"/>
      <c r="C88" s="2"/>
      <c r="D88" s="2"/>
      <c r="E88" s="16"/>
      <c r="F88" s="22"/>
      <c r="G88" s="19"/>
      <c r="H88" s="27"/>
    </row>
    <row r="89" spans="1:8" ht="12.75" customHeight="1" x14ac:dyDescent="0.25">
      <c r="A89" s="2"/>
      <c r="B89" s="6"/>
      <c r="C89" s="6"/>
      <c r="D89" s="3"/>
      <c r="E89" s="31"/>
      <c r="F89" s="11"/>
      <c r="G89" s="3"/>
      <c r="H89" s="3"/>
    </row>
    <row r="90" spans="1:8" ht="12.75" customHeight="1" x14ac:dyDescent="0.25">
      <c r="A90" s="14"/>
      <c r="B90" s="15"/>
      <c r="C90" s="26"/>
      <c r="D90" s="25"/>
      <c r="E90" s="21"/>
      <c r="F90" s="20"/>
      <c r="G90" s="19"/>
      <c r="H90" s="27"/>
    </row>
    <row r="91" spans="1:8" ht="12.75" customHeight="1" x14ac:dyDescent="0.25">
      <c r="A91" s="14"/>
      <c r="B91" s="15"/>
      <c r="C91" s="26"/>
      <c r="D91" s="25"/>
      <c r="E91" s="21"/>
      <c r="F91" s="20"/>
      <c r="G91" s="19"/>
      <c r="H91" s="27"/>
    </row>
    <row r="92" spans="1:8" ht="12.75" customHeight="1" x14ac:dyDescent="0.25">
      <c r="A92" s="14"/>
      <c r="B92" s="15"/>
      <c r="C92" s="26"/>
      <c r="D92" s="25"/>
      <c r="E92" s="21"/>
      <c r="F92" s="20"/>
      <c r="G92" s="19"/>
      <c r="H92" s="27"/>
    </row>
    <row r="93" spans="1:8" ht="12.75" customHeight="1" x14ac:dyDescent="0.25">
      <c r="A93" s="14"/>
      <c r="B93" s="15"/>
      <c r="C93" s="26"/>
      <c r="D93" s="25"/>
      <c r="E93" s="21"/>
      <c r="F93" s="20"/>
      <c r="G93" s="19"/>
      <c r="H93" s="27"/>
    </row>
    <row r="94" spans="1:8" ht="12.75" customHeight="1" x14ac:dyDescent="0.25">
      <c r="A94" s="14"/>
      <c r="B94" s="15"/>
      <c r="C94" s="26"/>
      <c r="D94" s="25"/>
      <c r="E94" s="21"/>
      <c r="F94" s="20"/>
      <c r="G94" s="19"/>
      <c r="H94" s="27"/>
    </row>
    <row r="95" spans="1:8" ht="12.75" customHeight="1" x14ac:dyDescent="0.25">
      <c r="A95" s="14"/>
      <c r="B95" s="15"/>
      <c r="C95" s="26"/>
      <c r="D95" s="25"/>
      <c r="E95" s="21"/>
      <c r="F95" s="20"/>
      <c r="G95" s="19"/>
      <c r="H95" s="27"/>
    </row>
    <row r="96" spans="1:8" ht="12.75" customHeight="1" x14ac:dyDescent="0.25">
      <c r="A96" s="10"/>
      <c r="B96" s="2"/>
      <c r="C96" s="2"/>
      <c r="D96" s="2"/>
      <c r="E96" s="16"/>
      <c r="F96" s="22"/>
      <c r="G96" s="24"/>
      <c r="H96" s="32"/>
    </row>
    <row r="97" spans="1:8" ht="12.75" customHeight="1" x14ac:dyDescent="0.25">
      <c r="A97" s="10"/>
      <c r="B97" s="18"/>
      <c r="C97" s="2"/>
      <c r="D97" s="2"/>
      <c r="E97" s="16"/>
      <c r="F97" s="61"/>
      <c r="G97" s="30"/>
      <c r="H97" s="40"/>
    </row>
    <row r="98" spans="1:8" ht="12.75" customHeight="1" x14ac:dyDescent="0.25">
      <c r="A98" s="10"/>
      <c r="B98" s="35"/>
      <c r="C98" s="2"/>
      <c r="D98" s="2"/>
      <c r="E98" s="16"/>
      <c r="F98" s="9"/>
      <c r="G98" s="8"/>
      <c r="H98" s="40"/>
    </row>
    <row r="99" spans="1:8" ht="12.75" customHeight="1" x14ac:dyDescent="0.25">
      <c r="A99" s="10"/>
      <c r="B99" s="35"/>
      <c r="C99" s="2"/>
      <c r="D99" s="2"/>
      <c r="E99" s="16"/>
      <c r="F99" s="33"/>
      <c r="G99" s="17"/>
      <c r="H99" s="40"/>
    </row>
    <row r="100" spans="1:8" ht="12.75" customHeight="1" x14ac:dyDescent="0.25">
      <c r="A100" s="10"/>
      <c r="B100" s="35"/>
      <c r="C100" s="2"/>
      <c r="D100" s="2"/>
      <c r="E100" s="16"/>
      <c r="F100" s="9"/>
      <c r="G100" s="8"/>
      <c r="H100" s="40"/>
    </row>
    <row r="101" spans="1:8" ht="12.75" customHeight="1" x14ac:dyDescent="0.25">
      <c r="A101" s="10"/>
      <c r="B101" s="35"/>
      <c r="C101" s="2"/>
      <c r="D101" s="2"/>
      <c r="E101" s="16"/>
      <c r="F101" s="33"/>
      <c r="G101" s="17"/>
      <c r="H101" s="40"/>
    </row>
    <row r="102" spans="1:8" ht="12.75" customHeight="1" x14ac:dyDescent="0.25">
      <c r="A102" s="10"/>
      <c r="B102" s="35"/>
      <c r="C102" s="2"/>
      <c r="D102" s="2"/>
      <c r="E102" s="16"/>
      <c r="F102" s="9"/>
      <c r="G102" s="8"/>
      <c r="H102" s="40"/>
    </row>
    <row r="103" spans="1:8" ht="12.75" customHeight="1" x14ac:dyDescent="0.25">
      <c r="A103" s="10"/>
      <c r="B103" s="18"/>
      <c r="C103" s="2"/>
      <c r="D103" s="2"/>
      <c r="E103" s="16"/>
      <c r="F103" s="35"/>
      <c r="G103" s="30"/>
      <c r="H103" s="40"/>
    </row>
    <row r="104" spans="1:8" ht="12.75" customHeight="1" x14ac:dyDescent="0.25">
      <c r="A104" s="10"/>
      <c r="B104" s="39"/>
      <c r="C104" s="2"/>
      <c r="D104" s="2"/>
      <c r="E104" s="2"/>
      <c r="F104" s="39"/>
      <c r="G104" s="51"/>
      <c r="H104" s="40"/>
    </row>
    <row r="107" spans="1:8" ht="12.75" customHeight="1" x14ac:dyDescent="0.25">
      <c r="A107" s="115"/>
      <c r="B107" s="115"/>
      <c r="C107" s="115"/>
      <c r="D107" s="115"/>
      <c r="E107" s="115"/>
      <c r="F107" s="115"/>
      <c r="G107" s="115"/>
      <c r="H107" s="115"/>
    </row>
    <row r="108" spans="1:8" ht="12.75" customHeight="1" x14ac:dyDescent="0.25">
      <c r="A108" s="115"/>
      <c r="B108" s="115"/>
      <c r="C108" s="115"/>
      <c r="D108" s="115"/>
      <c r="E108" s="115"/>
      <c r="F108" s="115"/>
      <c r="G108" s="115"/>
      <c r="H108" s="115"/>
    </row>
    <row r="109" spans="1:8" ht="12.75" customHeight="1" x14ac:dyDescent="0.25">
      <c r="A109" s="115"/>
      <c r="B109" s="115"/>
      <c r="C109" s="115"/>
      <c r="D109" s="115"/>
      <c r="E109" s="115"/>
      <c r="F109" s="115"/>
      <c r="G109" s="115"/>
      <c r="H109" s="115"/>
    </row>
    <row r="110" spans="1:8" ht="12.75" customHeight="1" x14ac:dyDescent="0.25">
      <c r="A110" s="115"/>
      <c r="B110" s="115"/>
      <c r="C110" s="115"/>
      <c r="D110" s="115"/>
      <c r="E110" s="115"/>
      <c r="F110" s="115"/>
      <c r="G110" s="115"/>
      <c r="H110" s="115"/>
    </row>
    <row r="111" spans="1:8" ht="12.75" customHeight="1" x14ac:dyDescent="0.25">
      <c r="A111" s="115"/>
      <c r="B111" s="115"/>
      <c r="C111" s="115"/>
      <c r="D111" s="115"/>
      <c r="E111" s="115"/>
      <c r="F111" s="115"/>
      <c r="G111" s="115"/>
      <c r="H111" s="115"/>
    </row>
    <row r="112" spans="1:8" ht="12.75" customHeight="1" x14ac:dyDescent="0.25">
      <c r="A112" s="115"/>
      <c r="B112" s="115"/>
      <c r="C112" s="115"/>
      <c r="D112" s="115"/>
      <c r="E112" s="115"/>
      <c r="F112" s="115"/>
      <c r="G112" s="115"/>
      <c r="H112" s="115"/>
    </row>
    <row r="113" spans="1:8" ht="12.75" customHeight="1" x14ac:dyDescent="0.25">
      <c r="A113" s="115"/>
      <c r="B113" s="115"/>
      <c r="C113" s="115"/>
      <c r="D113" s="115"/>
      <c r="E113" s="115"/>
      <c r="F113" s="115"/>
      <c r="G113" s="115"/>
      <c r="H113" s="115"/>
    </row>
    <row r="114" spans="1:8" ht="12.75" customHeight="1" x14ac:dyDescent="0.25">
      <c r="A114" s="14"/>
      <c r="B114" s="15"/>
      <c r="C114" s="26"/>
      <c r="D114" s="25"/>
      <c r="E114" s="21"/>
      <c r="F114" s="20"/>
      <c r="G114" s="86"/>
      <c r="H114" s="40"/>
    </row>
    <row r="115" spans="1:8" ht="12.75" customHeight="1" x14ac:dyDescent="0.25">
      <c r="A115" s="14"/>
      <c r="B115" s="15"/>
      <c r="C115" s="26"/>
      <c r="D115" s="25"/>
      <c r="E115" s="21"/>
      <c r="F115" s="20"/>
      <c r="G115" s="19"/>
      <c r="H115" s="27"/>
    </row>
    <row r="117" spans="1:8" ht="12.75" customHeight="1" x14ac:dyDescent="0.25">
      <c r="A117" s="115"/>
      <c r="B117" s="115"/>
      <c r="C117" s="115"/>
      <c r="D117" s="115"/>
      <c r="E117" s="115"/>
      <c r="F117" s="115"/>
      <c r="G117" s="115"/>
      <c r="H117" s="115"/>
    </row>
    <row r="118" spans="1:8" ht="12.75" customHeight="1" x14ac:dyDescent="0.25">
      <c r="A118" s="115"/>
      <c r="B118" s="115"/>
      <c r="C118" s="115"/>
      <c r="D118" s="115"/>
      <c r="E118" s="115"/>
      <c r="F118" s="115"/>
      <c r="G118" s="115"/>
      <c r="H118" s="115"/>
    </row>
    <row r="119" spans="1:8" ht="12.75" customHeight="1" x14ac:dyDescent="0.25">
      <c r="A119" s="115"/>
      <c r="B119" s="115"/>
      <c r="C119" s="115"/>
      <c r="D119" s="115"/>
      <c r="E119" s="115"/>
      <c r="F119" s="115"/>
      <c r="G119" s="115"/>
      <c r="H119" s="115"/>
    </row>
    <row r="120" spans="1:8" ht="12.75" customHeight="1" x14ac:dyDescent="0.25">
      <c r="A120" s="115"/>
      <c r="B120" s="115"/>
      <c r="C120" s="115"/>
      <c r="D120" s="115"/>
      <c r="E120" s="115"/>
      <c r="F120" s="115"/>
      <c r="G120" s="115"/>
      <c r="H120" s="115"/>
    </row>
    <row r="121" spans="1:8" ht="12.75" customHeight="1" x14ac:dyDescent="0.25">
      <c r="A121" s="14"/>
      <c r="B121" s="15"/>
      <c r="C121" s="26"/>
      <c r="D121" s="25"/>
      <c r="E121" s="21"/>
      <c r="F121" s="20"/>
      <c r="G121" s="19"/>
      <c r="H121" s="27"/>
    </row>
    <row r="122" spans="1:8" ht="12.75" customHeight="1" x14ac:dyDescent="0.25">
      <c r="A122" s="10"/>
      <c r="B122" s="2"/>
      <c r="C122" s="2"/>
      <c r="D122" s="2"/>
      <c r="E122" s="16"/>
      <c r="F122" s="22"/>
      <c r="G122" s="19"/>
      <c r="H122" s="27"/>
    </row>
  </sheetData>
  <mergeCells count="10">
    <mergeCell ref="A64:H64"/>
    <mergeCell ref="A66:H72"/>
    <mergeCell ref="A107:H113"/>
    <mergeCell ref="A117:H120"/>
    <mergeCell ref="A1:H2"/>
    <mergeCell ref="B3:F3"/>
    <mergeCell ref="B4:B5"/>
    <mergeCell ref="B7:H7"/>
    <mergeCell ref="A14:H15"/>
    <mergeCell ref="A20:H26"/>
  </mergeCells>
  <pageMargins left="0.59055118110236227" right="0.23622047244094491" top="0.51181102362204722" bottom="0.59055118110236227" header="0.31496062992125984" footer="0.39370078740157483"/>
  <pageSetup scale="95" orientation="portrait" horizontalDpi="300" verticalDpi="300" r:id="rId1"/>
  <headerFooter>
    <oddHeader>&amp;R&amp;8Página &amp;P de 1</oddHeader>
  </headerFooter>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25</vt:i4>
      </vt:variant>
    </vt:vector>
  </HeadingPairs>
  <TitlesOfParts>
    <vt:vector size="31" baseType="lpstr">
      <vt:lpstr>TABLEROS DE AISLAMIENTOS</vt:lpstr>
      <vt:lpstr>MATRIZ PRECIO UNITARIO</vt:lpstr>
      <vt:lpstr>MATRIZ PRECIO UNITARIO (2)</vt:lpstr>
      <vt:lpstr>MATRIZ PRECIO UNITARIO (3)</vt:lpstr>
      <vt:lpstr>MATRIZ PRECIO UNITARIO (4)</vt:lpstr>
      <vt:lpstr>MATRIZ PRECIO UNITARIO (5)</vt:lpstr>
      <vt:lpstr>'MATRIZ PRECIO UNITARIO'!ColumnaCantidad</vt:lpstr>
      <vt:lpstr>'MATRIZ PRECIO UNITARIO (2)'!ColumnaCantidad</vt:lpstr>
      <vt:lpstr>'MATRIZ PRECIO UNITARIO (3)'!ColumnaCantidad</vt:lpstr>
      <vt:lpstr>'MATRIZ PRECIO UNITARIO (4)'!ColumnaCantidad</vt:lpstr>
      <vt:lpstr>'MATRIZ PRECIO UNITARIO (5)'!ColumnaCantidad</vt:lpstr>
      <vt:lpstr>'MATRIZ PRECIO UNITARIO'!ColumnaImporte</vt:lpstr>
      <vt:lpstr>'MATRIZ PRECIO UNITARIO (2)'!ColumnaImporte</vt:lpstr>
      <vt:lpstr>'MATRIZ PRECIO UNITARIO (3)'!ColumnaImporte</vt:lpstr>
      <vt:lpstr>'MATRIZ PRECIO UNITARIO (4)'!ColumnaImporte</vt:lpstr>
      <vt:lpstr>'MATRIZ PRECIO UNITARIO (5)'!ColumnaImporte</vt:lpstr>
      <vt:lpstr>'MATRIZ PRECIO UNITARIO'!ColumnaPorcentaje</vt:lpstr>
      <vt:lpstr>'MATRIZ PRECIO UNITARIO (2)'!ColumnaPorcentaje</vt:lpstr>
      <vt:lpstr>'MATRIZ PRECIO UNITARIO (3)'!ColumnaPorcentaje</vt:lpstr>
      <vt:lpstr>'MATRIZ PRECIO UNITARIO (4)'!ColumnaPorcentaje</vt:lpstr>
      <vt:lpstr>'MATRIZ PRECIO UNITARIO (5)'!ColumnaPorcentaje</vt:lpstr>
      <vt:lpstr>'MATRIZ PRECIO UNITARIO'!RangoTitulosARepetir</vt:lpstr>
      <vt:lpstr>'MATRIZ PRECIO UNITARIO (2)'!RangoTitulosARepetir</vt:lpstr>
      <vt:lpstr>'MATRIZ PRECIO UNITARIO (3)'!RangoTitulosARepetir</vt:lpstr>
      <vt:lpstr>'MATRIZ PRECIO UNITARIO (4)'!RangoTitulosARepetir</vt:lpstr>
      <vt:lpstr>'MATRIZ PRECIO UNITARIO (5)'!RangoTitulosARepetir</vt:lpstr>
      <vt:lpstr>'MATRIZ PRECIO UNITARIO'!Títulos_a_imprimir</vt:lpstr>
      <vt:lpstr>'MATRIZ PRECIO UNITARIO (2)'!Títulos_a_imprimir</vt:lpstr>
      <vt:lpstr>'MATRIZ PRECIO UNITARIO (3)'!Títulos_a_imprimir</vt:lpstr>
      <vt:lpstr>'MATRIZ PRECIO UNITARIO (4)'!Títulos_a_imprimir</vt:lpstr>
      <vt:lpstr>'MATRIZ PRECIO UNITARIO (5)'!Títulos_a_imprimir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Ramirez Nicolas</dc:creator>
  <cp:lastModifiedBy>Martin Ramirez Nicolas</cp:lastModifiedBy>
  <cp:lastPrinted>2025-10-30T02:36:06Z</cp:lastPrinted>
  <dcterms:created xsi:type="dcterms:W3CDTF">2025-03-07T23:23:40Z</dcterms:created>
  <dcterms:modified xsi:type="dcterms:W3CDTF">2026-09-08T19:59:38Z</dcterms:modified>
</cp:coreProperties>
</file>