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630" yWindow="570" windowWidth="13815" windowHeight="6090"/>
  </bookViews>
  <sheets>
    <sheet name="Worksheet" sheetId="1" r:id="rId1"/>
  </sheets>
  <calcPr calcId="145621"/>
</workbook>
</file>

<file path=xl/calcChain.xml><?xml version="1.0" encoding="utf-8"?>
<calcChain xmlns="http://schemas.openxmlformats.org/spreadsheetml/2006/main">
  <c r="J17" i="1" l="1"/>
  <c r="N16" i="1" l="1"/>
  <c r="I16" i="1"/>
  <c r="J19" i="1" s="1"/>
  <c r="N19" i="1" s="1"/>
  <c r="P19" i="1" s="1"/>
  <c r="R19" i="1" s="1"/>
  <c r="N17" i="1" l="1"/>
  <c r="P17" i="1" s="1"/>
  <c r="R17" i="1" s="1"/>
  <c r="J18" i="1"/>
  <c r="N18" i="1" s="1"/>
  <c r="P18" i="1" s="1"/>
  <c r="R18" i="1" s="1"/>
</calcChain>
</file>

<file path=xl/sharedStrings.xml><?xml version="1.0" encoding="utf-8"?>
<sst xmlns="http://schemas.openxmlformats.org/spreadsheetml/2006/main" count="35" uniqueCount="32">
  <si>
    <t>Período del resumen</t>
  </si>
  <si>
    <t>2021-12-27 00:00:00-2022-01-02 23:59:59</t>
  </si>
  <si>
    <t>Para más detalles, por favor ve a la página de Ganancias en la aplicación.</t>
  </si>
  <si>
    <t>Nombre del conductor</t>
  </si>
  <si>
    <t>Número de teléfono</t>
  </si>
  <si>
    <t>Viajes totales</t>
  </si>
  <si>
    <t>Ganancias netas totales</t>
  </si>
  <si>
    <t>Ganancias netas por viajes de pago con tarjeta</t>
  </si>
  <si>
    <t>Ganancias netas por viajes en efectivo</t>
  </si>
  <si>
    <t>Impuesto</t>
  </si>
  <si>
    <t>Cargo por TAG usado fuera de DiDi</t>
  </si>
  <si>
    <t>Recompensas</t>
  </si>
  <si>
    <t>Deducciones</t>
  </si>
  <si>
    <t>JOSE DANIEL TORRE VELAZQUEZ</t>
  </si>
  <si>
    <t>2,871.22</t>
  </si>
  <si>
    <t>1,283.66</t>
  </si>
  <si>
    <t>1,532.56</t>
  </si>
  <si>
    <t>Luis Angel Hernandez Falcon</t>
  </si>
  <si>
    <t>2,957.97</t>
  </si>
  <si>
    <t>1,936.53</t>
  </si>
  <si>
    <t>EDUARDO ESCALONA LOPEZ</t>
  </si>
  <si>
    <t>5,359.70</t>
  </si>
  <si>
    <t>2,280.55</t>
  </si>
  <si>
    <t>2,425.66</t>
  </si>
  <si>
    <t>total</t>
  </si>
  <si>
    <t>descuento</t>
  </si>
  <si>
    <t>cobros efectivo</t>
  </si>
  <si>
    <t>tarjeta antes de cargos</t>
  </si>
  <si>
    <t>tarjeta neto</t>
  </si>
  <si>
    <t xml:space="preserve">a depositar </t>
  </si>
  <si>
    <t>Deuda pendiente</t>
  </si>
  <si>
    <t xml:space="preserve">JOSE DANIEL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</si>
</sst>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"/>
  <sheetViews>
    <sheetView tabSelected="1" topLeftCell="D1" workbookViewId="0">
      <selection activeCell="T24" sqref="T24"/>
    </sheetView>
  </sheetViews>
  <sheetFormatPr baseColWidth="10" defaultColWidth="9.140625" defaultRowHeight="15" x14ac:dyDescent="0.25"/>
  <sheetData>
    <row r="1" spans="1:20" x14ac:dyDescent="0.25">
      <c r="A1" t="s">
        <v>0</v>
      </c>
      <c r="B1" t="s">
        <v>1</v>
      </c>
    </row>
    <row r="3" spans="1:20" x14ac:dyDescent="0.25">
      <c r="A3" t="s">
        <v>2</v>
      </c>
    </row>
    <row r="5" spans="1:20" x14ac:dyDescent="0.25">
      <c r="A5" t="s">
        <v>3</v>
      </c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  <c r="H5" t="s">
        <v>10</v>
      </c>
      <c r="I5" t="s">
        <v>11</v>
      </c>
      <c r="J5" t="s">
        <v>12</v>
      </c>
    </row>
    <row r="6" spans="1:20" x14ac:dyDescent="0.25">
      <c r="A6" t="s">
        <v>13</v>
      </c>
      <c r="B6">
        <v>15620348459</v>
      </c>
      <c r="C6">
        <v>45</v>
      </c>
      <c r="D6" t="s">
        <v>14</v>
      </c>
      <c r="E6" t="s">
        <v>15</v>
      </c>
      <c r="F6" t="s">
        <v>16</v>
      </c>
      <c r="G6">
        <v>0</v>
      </c>
      <c r="H6">
        <v>0</v>
      </c>
      <c r="I6">
        <v>55</v>
      </c>
      <c r="J6">
        <v>0</v>
      </c>
    </row>
    <row r="7" spans="1:20" x14ac:dyDescent="0.25">
      <c r="A7" t="s">
        <v>17</v>
      </c>
      <c r="B7">
        <v>15623716215</v>
      </c>
      <c r="C7">
        <v>66</v>
      </c>
      <c r="D7" t="s">
        <v>18</v>
      </c>
      <c r="E7">
        <v>892.84</v>
      </c>
      <c r="F7" t="s">
        <v>19</v>
      </c>
      <c r="G7">
        <v>0</v>
      </c>
      <c r="H7">
        <v>0</v>
      </c>
      <c r="I7">
        <v>128.6</v>
      </c>
      <c r="J7">
        <v>0</v>
      </c>
    </row>
    <row r="8" spans="1:20" x14ac:dyDescent="0.25">
      <c r="A8" t="s">
        <v>20</v>
      </c>
      <c r="B8">
        <v>15619403278</v>
      </c>
      <c r="C8">
        <v>63</v>
      </c>
      <c r="D8" t="s">
        <v>21</v>
      </c>
      <c r="E8" t="s">
        <v>22</v>
      </c>
      <c r="F8" t="s">
        <v>23</v>
      </c>
      <c r="G8">
        <v>0</v>
      </c>
      <c r="H8">
        <v>0</v>
      </c>
      <c r="I8">
        <v>653.49</v>
      </c>
      <c r="J8">
        <v>0</v>
      </c>
    </row>
    <row r="15" spans="1:20" x14ac:dyDescent="0.25">
      <c r="I15" t="s">
        <v>24</v>
      </c>
      <c r="J15" t="s">
        <v>25</v>
      </c>
      <c r="K15" t="s">
        <v>26</v>
      </c>
      <c r="M15" t="s">
        <v>27</v>
      </c>
      <c r="N15" t="s">
        <v>25</v>
      </c>
      <c r="P15" t="s">
        <v>28</v>
      </c>
      <c r="R15" t="s">
        <v>29</v>
      </c>
      <c r="T15" t="s">
        <v>30</v>
      </c>
    </row>
    <row r="16" spans="1:20" x14ac:dyDescent="0.25">
      <c r="I16">
        <f>SUM(I17:I19)</f>
        <v>8563.9700000000012</v>
      </c>
      <c r="J16">
        <v>850</v>
      </c>
      <c r="N16">
        <f>J16</f>
        <v>850</v>
      </c>
    </row>
    <row r="17" spans="7:20" x14ac:dyDescent="0.25">
      <c r="G17" t="s">
        <v>31</v>
      </c>
      <c r="I17" s="1">
        <v>2022.82</v>
      </c>
      <c r="J17">
        <f>(I17*J16)/I16</f>
        <v>200.77102091670099</v>
      </c>
      <c r="K17">
        <v>2123.4899999999998</v>
      </c>
      <c r="M17">
        <v>236.82</v>
      </c>
      <c r="N17">
        <f>J17</f>
        <v>200.77102091670099</v>
      </c>
      <c r="P17">
        <f>M17-N17</f>
        <v>36.048979083299002</v>
      </c>
      <c r="Q17">
        <v>2100</v>
      </c>
      <c r="R17">
        <f>Q17-P17</f>
        <v>2063.9510209167011</v>
      </c>
      <c r="T17">
        <v>300</v>
      </c>
    </row>
    <row r="18" spans="7:20" x14ac:dyDescent="0.25">
      <c r="G18" t="s">
        <v>17</v>
      </c>
      <c r="I18" s="1">
        <v>3641.64</v>
      </c>
      <c r="J18">
        <f>(I18*J16)/I16</f>
        <v>361.44381636086996</v>
      </c>
      <c r="K18">
        <v>3440.96</v>
      </c>
      <c r="M18">
        <v>200.68</v>
      </c>
      <c r="N18">
        <f>J18</f>
        <v>361.44381636086996</v>
      </c>
      <c r="P18">
        <f>M18-N18</f>
        <v>-160.76381636086995</v>
      </c>
      <c r="Q18">
        <v>1900</v>
      </c>
      <c r="R18">
        <f>Q18-P18</f>
        <v>2060.7638163608699</v>
      </c>
      <c r="T18">
        <v>3800</v>
      </c>
    </row>
    <row r="19" spans="7:20" x14ac:dyDescent="0.25">
      <c r="G19" t="s">
        <v>20</v>
      </c>
      <c r="I19" s="1">
        <v>2899.51</v>
      </c>
      <c r="J19">
        <f>(I19*J16)/I16</f>
        <v>287.78516272242894</v>
      </c>
      <c r="K19">
        <v>3189.23</v>
      </c>
      <c r="M19">
        <v>-289.72000000000003</v>
      </c>
      <c r="N19">
        <f>J19</f>
        <v>287.78516272242894</v>
      </c>
      <c r="P19">
        <f>M19-N19</f>
        <v>-577.50516272242896</v>
      </c>
      <c r="Q19">
        <v>2100</v>
      </c>
      <c r="R19">
        <f>Q19-P19</f>
        <v>2677.5051627224288</v>
      </c>
      <c r="T19">
        <v>500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MARTIN</cp:lastModifiedBy>
  <dcterms:created xsi:type="dcterms:W3CDTF">2022-01-03T20:54:11Z</dcterms:created>
  <dcterms:modified xsi:type="dcterms:W3CDTF">2022-01-10T17:28:10Z</dcterms:modified>
  <cp:category/>
</cp:coreProperties>
</file>