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ARTIN\Downloads\"/>
    </mc:Choice>
  </mc:AlternateContent>
  <xr:revisionPtr revIDLastSave="0" documentId="13_ncr:1_{FA21C0A4-D5DA-4E01-B411-46468E6AEA3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Worksheet" sheetId="1" r:id="rId1"/>
  </sheets>
  <calcPr calcId="181029"/>
</workbook>
</file>

<file path=xl/calcChain.xml><?xml version="1.0" encoding="utf-8"?>
<calcChain xmlns="http://schemas.openxmlformats.org/spreadsheetml/2006/main">
  <c r="O17" i="1" l="1"/>
  <c r="J17" i="1"/>
  <c r="K18" i="1" s="1"/>
  <c r="K19" i="1" l="1"/>
  <c r="O19" i="1" s="1"/>
  <c r="Q19" i="1" s="1"/>
  <c r="S19" i="1" s="1"/>
  <c r="O18" i="1" l="1"/>
  <c r="Q18" i="1" s="1"/>
  <c r="S18" i="1" s="1"/>
</calcChain>
</file>

<file path=xl/sharedStrings.xml><?xml version="1.0" encoding="utf-8"?>
<sst xmlns="http://schemas.openxmlformats.org/spreadsheetml/2006/main" count="30" uniqueCount="27">
  <si>
    <t>Período del resumen</t>
  </si>
  <si>
    <t>2021-08-09 00:00:00-2021-08-15 21:42:34</t>
  </si>
  <si>
    <t>Para más detalles, por favor ve a la página de Ganancias en la aplicación.</t>
  </si>
  <si>
    <t>Nombre del conductor</t>
  </si>
  <si>
    <t>Número de teléfono</t>
  </si>
  <si>
    <t>Viajes totales</t>
  </si>
  <si>
    <t>Ganancias netas totales</t>
  </si>
  <si>
    <t>Ganancias netas por viajes de pago con tarjeta</t>
  </si>
  <si>
    <t>Ganancias netas por viajes en efectivo</t>
  </si>
  <si>
    <t>Impuesto</t>
  </si>
  <si>
    <t>Cargo por TAG usado fuera de DiDi</t>
  </si>
  <si>
    <t>Recompensas</t>
  </si>
  <si>
    <t>Deducciones</t>
  </si>
  <si>
    <t>JOSE DANIEL TORRE VELAZQUEZ</t>
  </si>
  <si>
    <t>1,352.01</t>
  </si>
  <si>
    <t>2,263.46</t>
  </si>
  <si>
    <t>Adrian Antonio Arreola Valdez</t>
  </si>
  <si>
    <t>Jesus Barcenas Cueto</t>
  </si>
  <si>
    <t>DANIEL CASTANEDA JASSO</t>
  </si>
  <si>
    <t>1,319.60</t>
  </si>
  <si>
    <t>2,410.16</t>
  </si>
  <si>
    <t>total</t>
  </si>
  <si>
    <t>descuento</t>
  </si>
  <si>
    <t>cobros efectivo</t>
  </si>
  <si>
    <t>tarjeta antes de cargos</t>
  </si>
  <si>
    <t>tarjeta neto</t>
  </si>
  <si>
    <t xml:space="preserve">a depositar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</si>
</sst>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topLeftCell="E13" workbookViewId="0">
      <selection activeCell="U20" sqref="U20"/>
    </sheetView>
  </sheetViews>
  <sheetFormatPr baseColWidth="10" defaultColWidth="9.140625" defaultRowHeight="15" x14ac:dyDescent="0.25"/>
  <cols>
    <col min="1" max="1" width="14.85546875" customWidth="1"/>
    <col min="9" max="9" width="20.7109375" customWidth="1"/>
  </cols>
  <sheetData>
    <row r="1" spans="1:19" x14ac:dyDescent="0.25">
      <c r="A1" t="s">
        <v>0</v>
      </c>
      <c r="B1" t="s">
        <v>1</v>
      </c>
    </row>
    <row r="3" spans="1:19" x14ac:dyDescent="0.25">
      <c r="A3" t="s">
        <v>2</v>
      </c>
    </row>
    <row r="5" spans="1:19" x14ac:dyDescent="0.25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</row>
    <row r="6" spans="1:19" x14ac:dyDescent="0.25">
      <c r="A6" t="s">
        <v>13</v>
      </c>
      <c r="B6">
        <v>15620348459</v>
      </c>
      <c r="C6">
        <v>75</v>
      </c>
      <c r="D6" s="3">
        <v>3769.68</v>
      </c>
      <c r="E6" t="s">
        <v>14</v>
      </c>
      <c r="F6" t="s">
        <v>15</v>
      </c>
      <c r="G6">
        <v>0</v>
      </c>
      <c r="H6">
        <v>0</v>
      </c>
      <c r="I6">
        <v>154.21</v>
      </c>
      <c r="J6">
        <v>0</v>
      </c>
    </row>
    <row r="7" spans="1:19" x14ac:dyDescent="0.25">
      <c r="A7" t="s">
        <v>16</v>
      </c>
      <c r="B7">
        <v>15566267813</v>
      </c>
      <c r="C7">
        <v>9</v>
      </c>
      <c r="D7">
        <v>370.8</v>
      </c>
      <c r="E7">
        <v>0</v>
      </c>
      <c r="F7">
        <v>370.8</v>
      </c>
      <c r="G7">
        <v>0</v>
      </c>
      <c r="H7">
        <v>0</v>
      </c>
      <c r="I7">
        <v>0</v>
      </c>
      <c r="J7">
        <v>0</v>
      </c>
    </row>
    <row r="8" spans="1:19" x14ac:dyDescent="0.25">
      <c r="A8" t="s">
        <v>17</v>
      </c>
      <c r="B8">
        <v>15575131912</v>
      </c>
      <c r="C8">
        <v>6</v>
      </c>
      <c r="D8">
        <v>446.9</v>
      </c>
      <c r="E8">
        <v>187.89</v>
      </c>
      <c r="F8">
        <v>259.01</v>
      </c>
      <c r="G8">
        <v>0</v>
      </c>
      <c r="H8">
        <v>0</v>
      </c>
      <c r="I8">
        <v>0</v>
      </c>
      <c r="J8">
        <v>0</v>
      </c>
    </row>
    <row r="9" spans="1:19" x14ac:dyDescent="0.25">
      <c r="A9" t="s">
        <v>18</v>
      </c>
      <c r="B9">
        <v>15547957156</v>
      </c>
      <c r="C9">
        <v>62</v>
      </c>
      <c r="D9" s="3">
        <v>3821.94</v>
      </c>
      <c r="E9" t="s">
        <v>19</v>
      </c>
      <c r="F9" t="s">
        <v>20</v>
      </c>
      <c r="G9">
        <v>0</v>
      </c>
      <c r="H9">
        <v>0</v>
      </c>
      <c r="I9">
        <v>92.18</v>
      </c>
      <c r="J9">
        <v>0</v>
      </c>
    </row>
    <row r="16" spans="1:19" ht="45" x14ac:dyDescent="0.25">
      <c r="J16" s="1" t="s">
        <v>21</v>
      </c>
      <c r="K16" t="s">
        <v>22</v>
      </c>
      <c r="L16" t="s">
        <v>23</v>
      </c>
      <c r="N16" s="2" t="s">
        <v>24</v>
      </c>
      <c r="O16" t="s">
        <v>22</v>
      </c>
      <c r="Q16" s="1" t="s">
        <v>25</v>
      </c>
      <c r="S16" t="s">
        <v>26</v>
      </c>
    </row>
    <row r="17" spans="9:19" x14ac:dyDescent="0.25">
      <c r="J17" s="3">
        <f>SUM(J18:J20)</f>
        <v>8347.09</v>
      </c>
      <c r="K17">
        <v>950</v>
      </c>
      <c r="O17">
        <f>K17</f>
        <v>950</v>
      </c>
    </row>
    <row r="18" spans="9:19" x14ac:dyDescent="0.25">
      <c r="I18" t="s">
        <v>13</v>
      </c>
      <c r="J18" s="3">
        <v>3194.71</v>
      </c>
      <c r="K18">
        <f>(J18*K17)/J17</f>
        <v>363.59671454363138</v>
      </c>
      <c r="L18">
        <v>2978.71</v>
      </c>
      <c r="N18">
        <v>216</v>
      </c>
      <c r="O18">
        <f>K18</f>
        <v>363.59671454363138</v>
      </c>
      <c r="Q18">
        <f>N18-O18</f>
        <v>-147.59671454363138</v>
      </c>
      <c r="R18">
        <v>2100</v>
      </c>
      <c r="S18">
        <f>R18-Q18</f>
        <v>2247.5967145436316</v>
      </c>
    </row>
    <row r="19" spans="9:19" x14ac:dyDescent="0.25">
      <c r="I19" t="s">
        <v>18</v>
      </c>
      <c r="J19" s="3">
        <v>5152.38</v>
      </c>
      <c r="K19">
        <f>(J19*K17)/J17</f>
        <v>586.40328545636862</v>
      </c>
      <c r="L19">
        <v>1718.96</v>
      </c>
      <c r="N19">
        <v>3433.42</v>
      </c>
      <c r="O19">
        <f>K19</f>
        <v>586.40328545636862</v>
      </c>
      <c r="Q19">
        <f>N19-O19</f>
        <v>2847.0167145436317</v>
      </c>
      <c r="R19">
        <v>2250</v>
      </c>
      <c r="S19">
        <f>R19-Q19</f>
        <v>-597.01671454363168</v>
      </c>
    </row>
    <row r="20" spans="9:19" x14ac:dyDescent="0.25">
      <c r="J20" s="3"/>
    </row>
    <row r="21" spans="9:19" x14ac:dyDescent="0.25">
      <c r="J21" s="3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MARTIN</cp:lastModifiedBy>
  <dcterms:created xsi:type="dcterms:W3CDTF">2021-08-16T02:42:51Z</dcterms:created>
  <dcterms:modified xsi:type="dcterms:W3CDTF">2021-08-24T19:29:35Z</dcterms:modified>
  <cp:category/>
</cp:coreProperties>
</file>